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5\DIC\25GC010_Prestations graphiques 2025_2029\1. Préparation\Projet DCE\"/>
    </mc:Choice>
  </mc:AlternateContent>
  <xr:revisionPtr revIDLastSave="0" documentId="13_ncr:1_{F37E3029-16CB-49DC-BA5F-0A5357D54EE4}" xr6:coauthVersionLast="47" xr6:coauthVersionMax="47" xr10:uidLastSave="{00000000-0000-0000-0000-000000000000}"/>
  <bookViews>
    <workbookView xWindow="28680" yWindow="-15" windowWidth="29040" windowHeight="15990" xr2:uid="{00000000-000D-0000-FFFF-FFFF00000000}"/>
  </bookViews>
  <sheets>
    <sheet name="BPU" sheetId="1" r:id="rId1"/>
    <sheet name="DQE" sheetId="3" r:id="rId2"/>
  </sheets>
  <definedNames>
    <definedName name="_xlnm._FilterDatabase" localSheetId="0" hidden="1">BPU!$B$4:$C$284</definedName>
    <definedName name="_xlnm.Print_Titles" localSheetId="0">BPU!$3:$4</definedName>
    <definedName name="_xlnm.Print_Titles" localSheetId="1">DQE!$3:$5</definedName>
    <definedName name="Print_Area" localSheetId="0">BPU!$A$1:$F$284</definedName>
    <definedName name="Print_Area" localSheetId="1">DQE!$A$1:$F$285</definedName>
    <definedName name="Print_Titles" localSheetId="0">BPU!$4:$4</definedName>
    <definedName name="Print_Titles" localSheetId="1">DQE!$5:$5</definedName>
    <definedName name="_xlnm.Print_Area" localSheetId="0">BPU!$A$1:$F$296</definedName>
    <definedName name="_xlnm.Print_Area" localSheetId="1">DQE!$A$1:$F$289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E19" i="3" s="1"/>
  <c r="F19" i="3" s="1"/>
  <c r="F19" i="1"/>
  <c r="E20" i="3" s="1"/>
  <c r="F20" i="3" s="1"/>
  <c r="D286" i="1"/>
  <c r="D288" i="3"/>
  <c r="F282" i="1"/>
  <c r="E283" i="3" s="1"/>
  <c r="F283" i="3" s="1"/>
  <c r="F64" i="1"/>
  <c r="E65" i="3" s="1"/>
  <c r="F65" i="3" s="1"/>
  <c r="F56" i="1"/>
  <c r="E57" i="3" s="1"/>
  <c r="F57" i="3" s="1"/>
  <c r="F74" i="1"/>
  <c r="F73" i="1"/>
  <c r="E74" i="3" s="1"/>
  <c r="F74" i="3" s="1"/>
  <c r="F72" i="1"/>
  <c r="E73" i="3" s="1"/>
  <c r="F73" i="3" s="1"/>
  <c r="F71" i="1"/>
  <c r="E72" i="3" s="1"/>
  <c r="F72" i="3" s="1"/>
  <c r="F70" i="1"/>
  <c r="E71" i="3" s="1"/>
  <c r="F71" i="3" s="1"/>
  <c r="F69" i="1"/>
  <c r="E70" i="3" s="1"/>
  <c r="F70" i="3" s="1"/>
  <c r="F68" i="1"/>
  <c r="E69" i="3" s="1"/>
  <c r="F69" i="3" s="1"/>
  <c r="F67" i="1"/>
  <c r="F99" i="1"/>
  <c r="F98" i="1"/>
  <c r="E99" i="3" s="1"/>
  <c r="F99" i="3" s="1"/>
  <c r="F97" i="1"/>
  <c r="E98" i="3" s="1"/>
  <c r="F98" i="3" s="1"/>
  <c r="F96" i="1"/>
  <c r="E97" i="3" s="1"/>
  <c r="F97" i="3" s="1"/>
  <c r="F95" i="1"/>
  <c r="E96" i="3" s="1"/>
  <c r="F96" i="3" s="1"/>
  <c r="F94" i="1"/>
  <c r="E95" i="3" s="1"/>
  <c r="F95" i="3" s="1"/>
  <c r="F93" i="1"/>
  <c r="E94" i="3" s="1"/>
  <c r="F94" i="3" s="1"/>
  <c r="F92" i="1"/>
  <c r="E93" i="3" s="1"/>
  <c r="F93" i="3" s="1"/>
  <c r="F91" i="1"/>
  <c r="E92" i="3" s="1"/>
  <c r="F92" i="3" s="1"/>
  <c r="F90" i="1"/>
  <c r="E91" i="3" s="1"/>
  <c r="F91" i="3" s="1"/>
  <c r="F89" i="1"/>
  <c r="E90" i="3" s="1"/>
  <c r="F90" i="3" s="1"/>
  <c r="F88" i="1"/>
  <c r="E89" i="3" s="1"/>
  <c r="F89" i="3" s="1"/>
  <c r="F87" i="1"/>
  <c r="E88" i="3" s="1"/>
  <c r="F88" i="3" s="1"/>
  <c r="F86" i="1"/>
  <c r="E87" i="3" s="1"/>
  <c r="F87" i="3" s="1"/>
  <c r="F85" i="1"/>
  <c r="E86" i="3" s="1"/>
  <c r="F86" i="3" s="1"/>
  <c r="F84" i="1"/>
  <c r="E85" i="3" s="1"/>
  <c r="F85" i="3" s="1"/>
  <c r="F83" i="1"/>
  <c r="E84" i="3" s="1"/>
  <c r="F84" i="3" s="1"/>
  <c r="F82" i="1"/>
  <c r="E83" i="3" s="1"/>
  <c r="F83" i="3" s="1"/>
  <c r="F81" i="1"/>
  <c r="E82" i="3" s="1"/>
  <c r="F82" i="3" s="1"/>
  <c r="F80" i="1"/>
  <c r="E81" i="3" s="1"/>
  <c r="F81" i="3" s="1"/>
  <c r="F79" i="1"/>
  <c r="E80" i="3" s="1"/>
  <c r="F80" i="3" s="1"/>
  <c r="F78" i="1"/>
  <c r="E79" i="3" s="1"/>
  <c r="F79" i="3" s="1"/>
  <c r="F77" i="1"/>
  <c r="F127" i="1"/>
  <c r="F126" i="1"/>
  <c r="E127" i="3" s="1"/>
  <c r="F127" i="3" s="1"/>
  <c r="F125" i="1"/>
  <c r="E126" i="3" s="1"/>
  <c r="F126" i="3" s="1"/>
  <c r="F124" i="1"/>
  <c r="E125" i="3" s="1"/>
  <c r="F125" i="3" s="1"/>
  <c r="F123" i="1"/>
  <c r="E124" i="3" s="1"/>
  <c r="F124" i="3" s="1"/>
  <c r="F122" i="1"/>
  <c r="E123" i="3" s="1"/>
  <c r="F123" i="3" s="1"/>
  <c r="F121" i="1"/>
  <c r="E122" i="3" s="1"/>
  <c r="F122" i="3" s="1"/>
  <c r="F120" i="1"/>
  <c r="E121" i="3" s="1"/>
  <c r="F121" i="3" s="1"/>
  <c r="F119" i="1"/>
  <c r="E120" i="3" s="1"/>
  <c r="F120" i="3" s="1"/>
  <c r="F118" i="1"/>
  <c r="E119" i="3" s="1"/>
  <c r="F119" i="3" s="1"/>
  <c r="F117" i="1"/>
  <c r="E118" i="3" s="1"/>
  <c r="F118" i="3" s="1"/>
  <c r="F116" i="1"/>
  <c r="E117" i="3" s="1"/>
  <c r="F117" i="3" s="1"/>
  <c r="F115" i="1"/>
  <c r="E116" i="3" s="1"/>
  <c r="F116" i="3" s="1"/>
  <c r="F114" i="1"/>
  <c r="E115" i="3" s="1"/>
  <c r="F115" i="3" s="1"/>
  <c r="F113" i="1"/>
  <c r="E114" i="3" s="1"/>
  <c r="F114" i="3" s="1"/>
  <c r="F112" i="1"/>
  <c r="E113" i="3" s="1"/>
  <c r="F113" i="3" s="1"/>
  <c r="F111" i="1"/>
  <c r="E112" i="3" s="1"/>
  <c r="F112" i="3" s="1"/>
  <c r="F110" i="1"/>
  <c r="E111" i="3" s="1"/>
  <c r="F111" i="3" s="1"/>
  <c r="F109" i="1"/>
  <c r="E110" i="3" s="1"/>
  <c r="F110" i="3" s="1"/>
  <c r="F108" i="1"/>
  <c r="E109" i="3" s="1"/>
  <c r="F109" i="3" s="1"/>
  <c r="F107" i="1"/>
  <c r="E108" i="3" s="1"/>
  <c r="F108" i="3" s="1"/>
  <c r="F106" i="1"/>
  <c r="E107" i="3" s="1"/>
  <c r="F107" i="3" s="1"/>
  <c r="F105" i="1"/>
  <c r="E106" i="3" s="1"/>
  <c r="F106" i="3" s="1"/>
  <c r="F104" i="1"/>
  <c r="E105" i="3" s="1"/>
  <c r="F105" i="3" s="1"/>
  <c r="F103" i="1"/>
  <c r="E104" i="3" s="1"/>
  <c r="F104" i="3" s="1"/>
  <c r="F102" i="1"/>
  <c r="F141" i="1"/>
  <c r="F140" i="1"/>
  <c r="E141" i="3" s="1"/>
  <c r="F141" i="3" s="1"/>
  <c r="F139" i="1"/>
  <c r="E140" i="3" s="1"/>
  <c r="F140" i="3" s="1"/>
  <c r="F138" i="1"/>
  <c r="E139" i="3" s="1"/>
  <c r="F139" i="3" s="1"/>
  <c r="F137" i="1"/>
  <c r="E138" i="3" s="1"/>
  <c r="F138" i="3" s="1"/>
  <c r="F136" i="1"/>
  <c r="F145" i="1"/>
  <c r="E146" i="3" s="1"/>
  <c r="F146" i="3" s="1"/>
  <c r="F154" i="1"/>
  <c r="F153" i="1"/>
  <c r="E154" i="3" s="1"/>
  <c r="F154" i="3" s="1"/>
  <c r="F152" i="1"/>
  <c r="E153" i="3" s="1"/>
  <c r="F153" i="3" s="1"/>
  <c r="F151" i="1"/>
  <c r="E152" i="3" s="1"/>
  <c r="F152" i="3" s="1"/>
  <c r="F150" i="1"/>
  <c r="E151" i="3" s="1"/>
  <c r="F151" i="3" s="1"/>
  <c r="F149" i="1"/>
  <c r="F174" i="1"/>
  <c r="F173" i="1"/>
  <c r="E174" i="3" s="1"/>
  <c r="F174" i="3" s="1"/>
  <c r="F172" i="1"/>
  <c r="E173" i="3" s="1"/>
  <c r="F173" i="3" s="1"/>
  <c r="F171" i="1"/>
  <c r="E172" i="3" s="1"/>
  <c r="F172" i="3" s="1"/>
  <c r="F170" i="1"/>
  <c r="E171" i="3" s="1"/>
  <c r="F171" i="3" s="1"/>
  <c r="F169" i="1"/>
  <c r="E170" i="3" s="1"/>
  <c r="F170" i="3" s="1"/>
  <c r="F168" i="1"/>
  <c r="E169" i="3" s="1"/>
  <c r="F169" i="3" s="1"/>
  <c r="F167" i="1"/>
  <c r="E168" i="3" s="1"/>
  <c r="F168" i="3" s="1"/>
  <c r="F166" i="1"/>
  <c r="E167" i="3" s="1"/>
  <c r="F167" i="3" s="1"/>
  <c r="F165" i="1"/>
  <c r="E166" i="3" s="1"/>
  <c r="F166" i="3" s="1"/>
  <c r="F164" i="1"/>
  <c r="F181" i="1"/>
  <c r="F180" i="1"/>
  <c r="E181" i="3" s="1"/>
  <c r="F181" i="3" s="1"/>
  <c r="F179" i="1"/>
  <c r="E180" i="3" s="1"/>
  <c r="F180" i="3" s="1"/>
  <c r="F178" i="1"/>
  <c r="E179" i="3" s="1"/>
  <c r="F179" i="3" s="1"/>
  <c r="F195" i="1"/>
  <c r="F194" i="1"/>
  <c r="E195" i="3" s="1"/>
  <c r="F195" i="3" s="1"/>
  <c r="F193" i="1"/>
  <c r="E194" i="3" s="1"/>
  <c r="F194" i="3" s="1"/>
  <c r="F192" i="1"/>
  <c r="E193" i="3" s="1"/>
  <c r="F193" i="3" s="1"/>
  <c r="F191" i="1"/>
  <c r="E192" i="3" s="1"/>
  <c r="F192" i="3" s="1"/>
  <c r="F217" i="1"/>
  <c r="E218" i="3" s="1"/>
  <c r="F218" i="3" s="1"/>
  <c r="F216" i="1"/>
  <c r="E217" i="3" s="1"/>
  <c r="F217" i="3" s="1"/>
  <c r="F215" i="1"/>
  <c r="E216" i="3" s="1"/>
  <c r="F216" i="3" s="1"/>
  <c r="F214" i="1"/>
  <c r="E215" i="3" s="1"/>
  <c r="F215" i="3" s="1"/>
  <c r="F213" i="1"/>
  <c r="E214" i="3" s="1"/>
  <c r="F214" i="3" s="1"/>
  <c r="F212" i="1"/>
  <c r="E213" i="3" s="1"/>
  <c r="F213" i="3" s="1"/>
  <c r="F211" i="1"/>
  <c r="E212" i="3" s="1"/>
  <c r="F212" i="3" s="1"/>
  <c r="F210" i="1"/>
  <c r="E211" i="3" s="1"/>
  <c r="F211" i="3" s="1"/>
  <c r="F209" i="1"/>
  <c r="E210" i="3" s="1"/>
  <c r="F210" i="3" s="1"/>
  <c r="F208" i="1"/>
  <c r="E209" i="3" s="1"/>
  <c r="F209" i="3" s="1"/>
  <c r="F207" i="1"/>
  <c r="E208" i="3" s="1"/>
  <c r="F208" i="3" s="1"/>
  <c r="F206" i="1"/>
  <c r="E207" i="3" s="1"/>
  <c r="F207" i="3" s="1"/>
  <c r="F205" i="1"/>
  <c r="E206" i="3" s="1"/>
  <c r="F206" i="3" s="1"/>
  <c r="F204" i="1"/>
  <c r="E205" i="3" s="1"/>
  <c r="F205" i="3" s="1"/>
  <c r="F203" i="1"/>
  <c r="E204" i="3" s="1"/>
  <c r="F204" i="3" s="1"/>
  <c r="F202" i="1"/>
  <c r="E203" i="3" s="1"/>
  <c r="F203" i="3" s="1"/>
  <c r="F201" i="1"/>
  <c r="E202" i="3" s="1"/>
  <c r="F202" i="3" s="1"/>
  <c r="F200" i="1"/>
  <c r="E201" i="3" s="1"/>
  <c r="F201" i="3" s="1"/>
  <c r="F198" i="1"/>
  <c r="E199" i="3" s="1"/>
  <c r="F199" i="3" s="1"/>
  <c r="F225" i="1"/>
  <c r="E226" i="3" s="1"/>
  <c r="F226" i="3" s="1"/>
  <c r="F226" i="1"/>
  <c r="E227" i="3" s="1"/>
  <c r="F227" i="3" s="1"/>
  <c r="F227" i="1"/>
  <c r="E228" i="3" s="1"/>
  <c r="F228" i="3" s="1"/>
  <c r="F228" i="1"/>
  <c r="E229" i="3" s="1"/>
  <c r="F229" i="3" s="1"/>
  <c r="F229" i="1"/>
  <c r="E230" i="3" s="1"/>
  <c r="F230" i="3" s="1"/>
  <c r="F230" i="1"/>
  <c r="E231" i="3" s="1"/>
  <c r="F231" i="3" s="1"/>
  <c r="F231" i="1"/>
  <c r="E232" i="3" s="1"/>
  <c r="F232" i="3" s="1"/>
  <c r="F235" i="1"/>
  <c r="E236" i="3" s="1"/>
  <c r="F236" i="3" s="1"/>
  <c r="F236" i="1"/>
  <c r="E237" i="3" s="1"/>
  <c r="F237" i="3" s="1"/>
  <c r="F237" i="1"/>
  <c r="E238" i="3" s="1"/>
  <c r="F238" i="3" s="1"/>
  <c r="F238" i="1"/>
  <c r="E239" i="3" s="1"/>
  <c r="F239" i="3" s="1"/>
  <c r="F239" i="1"/>
  <c r="E240" i="3" s="1"/>
  <c r="F240" i="3" s="1"/>
  <c r="F240" i="1"/>
  <c r="E241" i="3" s="1"/>
  <c r="F241" i="3" s="1"/>
  <c r="F241" i="1"/>
  <c r="E242" i="3" s="1"/>
  <c r="F242" i="3" s="1"/>
  <c r="F242" i="1"/>
  <c r="E243" i="3" s="1"/>
  <c r="F243" i="3" s="1"/>
  <c r="F243" i="1"/>
  <c r="E244" i="3" s="1"/>
  <c r="F244" i="3" s="1"/>
  <c r="F244" i="1"/>
  <c r="E245" i="3" s="1"/>
  <c r="F245" i="3" s="1"/>
  <c r="F245" i="1"/>
  <c r="E246" i="3" s="1"/>
  <c r="F246" i="3" s="1"/>
  <c r="F246" i="1"/>
  <c r="E247" i="3" s="1"/>
  <c r="F247" i="3" s="1"/>
  <c r="F247" i="1"/>
  <c r="E248" i="3" s="1"/>
  <c r="F248" i="3" s="1"/>
  <c r="F248" i="1"/>
  <c r="E249" i="3" s="1"/>
  <c r="F249" i="3" s="1"/>
  <c r="F249" i="1"/>
  <c r="E250" i="3" s="1"/>
  <c r="F250" i="3" s="1"/>
  <c r="F250" i="1"/>
  <c r="E251" i="3" s="1"/>
  <c r="F251" i="3" s="1"/>
  <c r="F251" i="1"/>
  <c r="E252" i="3" s="1"/>
  <c r="F252" i="3" s="1"/>
  <c r="F252" i="1"/>
  <c r="E253" i="3" s="1"/>
  <c r="F253" i="3" s="1"/>
  <c r="F253" i="1"/>
  <c r="E254" i="3" s="1"/>
  <c r="F254" i="3" s="1"/>
  <c r="F254" i="1"/>
  <c r="E255" i="3" s="1"/>
  <c r="F255" i="3" s="1"/>
  <c r="F255" i="1"/>
  <c r="E256" i="3" s="1"/>
  <c r="F256" i="3" s="1"/>
  <c r="F256" i="1"/>
  <c r="E257" i="3" s="1"/>
  <c r="F257" i="3" s="1"/>
  <c r="F257" i="1"/>
  <c r="E258" i="3" s="1"/>
  <c r="F258" i="3" s="1"/>
  <c r="F258" i="1"/>
  <c r="E259" i="3" s="1"/>
  <c r="F259" i="3" s="1"/>
  <c r="D3" i="3"/>
  <c r="F12" i="1"/>
  <c r="E13" i="3" s="1"/>
  <c r="F13" i="3" s="1"/>
  <c r="F13" i="1"/>
  <c r="E14" i="3" s="1"/>
  <c r="F14" i="3" s="1"/>
  <c r="F63" i="1" l="1"/>
  <c r="F177" i="1"/>
  <c r="E64" i="3" l="1"/>
  <c r="F64" i="3" s="1"/>
  <c r="E182" i="3"/>
  <c r="F182" i="3" s="1"/>
  <c r="E178" i="3"/>
  <c r="F178" i="3" s="1"/>
  <c r="E142" i="3"/>
  <c r="F142" i="3" s="1"/>
  <c r="E128" i="3"/>
  <c r="F128" i="3" s="1"/>
  <c r="E100" i="3"/>
  <c r="F100" i="3" s="1"/>
  <c r="F281" i="1"/>
  <c r="F284" i="1"/>
  <c r="F280" i="1"/>
  <c r="F263" i="1"/>
  <c r="F269" i="1"/>
  <c r="F268" i="1"/>
  <c r="F283" i="1"/>
  <c r="F279" i="1"/>
  <c r="F275" i="1"/>
  <c r="F274" i="1"/>
  <c r="F273" i="1"/>
  <c r="F267" i="1"/>
  <c r="F266" i="1"/>
  <c r="F262" i="1"/>
  <c r="F261" i="1"/>
  <c r="F55" i="1"/>
  <c r="G182" i="3" l="1"/>
  <c r="E263" i="3"/>
  <c r="F263" i="3" s="1"/>
  <c r="E269" i="3"/>
  <c r="F269" i="3" s="1"/>
  <c r="E268" i="3"/>
  <c r="F268" i="3" s="1"/>
  <c r="E281" i="3"/>
  <c r="F281" i="3" s="1"/>
  <c r="E275" i="3"/>
  <c r="F275" i="3" s="1"/>
  <c r="E282" i="3"/>
  <c r="F282" i="3" s="1"/>
  <c r="E56" i="3"/>
  <c r="F56" i="3" s="1"/>
  <c r="E284" i="3"/>
  <c r="F284" i="3" s="1"/>
  <c r="E285" i="3"/>
  <c r="F285" i="3" s="1"/>
  <c r="E280" i="3"/>
  <c r="F280" i="3" s="1"/>
  <c r="E276" i="3"/>
  <c r="F276" i="3" s="1"/>
  <c r="E274" i="3"/>
  <c r="F274" i="3" s="1"/>
  <c r="E270" i="3"/>
  <c r="F270" i="3" s="1"/>
  <c r="E267" i="3"/>
  <c r="F267" i="3" s="1"/>
  <c r="E264" i="3"/>
  <c r="F264" i="3" s="1"/>
  <c r="E262" i="3"/>
  <c r="F262" i="3" s="1"/>
  <c r="G264" i="3" l="1"/>
  <c r="G276" i="3"/>
  <c r="G270" i="3"/>
  <c r="G285" i="3"/>
  <c r="F234" i="1"/>
  <c r="E235" i="3" s="1"/>
  <c r="F224" i="1"/>
  <c r="F220" i="1"/>
  <c r="F199" i="1"/>
  <c r="F190" i="1"/>
  <c r="F187" i="1"/>
  <c r="F186" i="1"/>
  <c r="F185" i="1"/>
  <c r="F184" i="1"/>
  <c r="F161" i="1"/>
  <c r="F160" i="1"/>
  <c r="F159" i="1"/>
  <c r="F158" i="1"/>
  <c r="F157" i="1"/>
  <c r="E158" i="3" s="1"/>
  <c r="F146" i="1"/>
  <c r="F144" i="1"/>
  <c r="F133" i="1"/>
  <c r="F132" i="1"/>
  <c r="F131" i="1"/>
  <c r="F130" i="1"/>
  <c r="E131" i="3" s="1"/>
  <c r="F62" i="1"/>
  <c r="F61" i="1"/>
  <c r="F60" i="1"/>
  <c r="F59" i="1"/>
  <c r="F58" i="1"/>
  <c r="F57" i="1"/>
  <c r="F54" i="1"/>
  <c r="F53" i="1"/>
  <c r="F52" i="1"/>
  <c r="F51" i="1"/>
  <c r="F50" i="1"/>
  <c r="F49" i="1"/>
  <c r="F9" i="1"/>
  <c r="F10" i="1"/>
  <c r="F11" i="1"/>
  <c r="F14" i="1"/>
  <c r="F15" i="1"/>
  <c r="F16" i="1"/>
  <c r="F17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E44" i="3" l="1"/>
  <c r="F44" i="3" s="1"/>
  <c r="E61" i="3"/>
  <c r="F61" i="3" s="1"/>
  <c r="E28" i="3"/>
  <c r="F28" i="3" s="1"/>
  <c r="E43" i="3"/>
  <c r="F43" i="3" s="1"/>
  <c r="E35" i="3"/>
  <c r="F35" i="3" s="1"/>
  <c r="E27" i="3"/>
  <c r="F27" i="3" s="1"/>
  <c r="E17" i="3"/>
  <c r="F17" i="3" s="1"/>
  <c r="E52" i="3"/>
  <c r="F52" i="3" s="1"/>
  <c r="E62" i="3"/>
  <c r="F62" i="3" s="1"/>
  <c r="E36" i="3"/>
  <c r="F36" i="3" s="1"/>
  <c r="E26" i="3"/>
  <c r="F26" i="3" s="1"/>
  <c r="E16" i="3"/>
  <c r="F16" i="3" s="1"/>
  <c r="E53" i="3"/>
  <c r="F53" i="3" s="1"/>
  <c r="E63" i="3"/>
  <c r="F63" i="3" s="1"/>
  <c r="F131" i="3"/>
  <c r="E15" i="3"/>
  <c r="F15" i="3" s="1"/>
  <c r="E132" i="3"/>
  <c r="F132" i="3" s="1"/>
  <c r="E200" i="3"/>
  <c r="F200" i="3" s="1"/>
  <c r="G218" i="3" s="1"/>
  <c r="E133" i="3"/>
  <c r="F133" i="3" s="1"/>
  <c r="E159" i="3"/>
  <c r="F159" i="3" s="1"/>
  <c r="E18" i="3"/>
  <c r="F18" i="3" s="1"/>
  <c r="E23" i="3"/>
  <c r="F23" i="3" s="1"/>
  <c r="E134" i="3"/>
  <c r="F134" i="3" s="1"/>
  <c r="E160" i="3"/>
  <c r="F160" i="3" s="1"/>
  <c r="E186" i="3"/>
  <c r="F186" i="3" s="1"/>
  <c r="E42" i="3"/>
  <c r="F42" i="3" s="1"/>
  <c r="E41" i="3"/>
  <c r="F41" i="3" s="1"/>
  <c r="E25" i="3"/>
  <c r="F25" i="3" s="1"/>
  <c r="E32" i="3"/>
  <c r="F32" i="3" s="1"/>
  <c r="E38" i="3"/>
  <c r="F38" i="3" s="1"/>
  <c r="E30" i="3"/>
  <c r="F30" i="3" s="1"/>
  <c r="E22" i="3"/>
  <c r="F22" i="3" s="1"/>
  <c r="E59" i="3"/>
  <c r="F59" i="3" s="1"/>
  <c r="E161" i="3"/>
  <c r="F161" i="3" s="1"/>
  <c r="E187" i="3"/>
  <c r="F187" i="3" s="1"/>
  <c r="E51" i="3"/>
  <c r="F51" i="3" s="1"/>
  <c r="E34" i="3"/>
  <c r="F34" i="3" s="1"/>
  <c r="E33" i="3"/>
  <c r="F33" i="3" s="1"/>
  <c r="E54" i="3"/>
  <c r="F54" i="3" s="1"/>
  <c r="E40" i="3"/>
  <c r="F40" i="3" s="1"/>
  <c r="E24" i="3"/>
  <c r="F24" i="3" s="1"/>
  <c r="E55" i="3"/>
  <c r="F55" i="3" s="1"/>
  <c r="E39" i="3"/>
  <c r="F39" i="3" s="1"/>
  <c r="E31" i="3"/>
  <c r="F31" i="3" s="1"/>
  <c r="E58" i="3"/>
  <c r="F58" i="3" s="1"/>
  <c r="E37" i="3"/>
  <c r="F37" i="3" s="1"/>
  <c r="E29" i="3"/>
  <c r="F29" i="3" s="1"/>
  <c r="E21" i="3"/>
  <c r="F21" i="3" s="1"/>
  <c r="E60" i="3"/>
  <c r="F60" i="3" s="1"/>
  <c r="F235" i="3"/>
  <c r="G259" i="3" s="1"/>
  <c r="E225" i="3"/>
  <c r="F225" i="3" s="1"/>
  <c r="G232" i="3" s="1"/>
  <c r="E221" i="3"/>
  <c r="F221" i="3" s="1"/>
  <c r="G221" i="3" s="1"/>
  <c r="E196" i="3"/>
  <c r="F196" i="3" s="1"/>
  <c r="E191" i="3"/>
  <c r="F191" i="3" s="1"/>
  <c r="E188" i="3"/>
  <c r="F188" i="3" s="1"/>
  <c r="E185" i="3"/>
  <c r="F185" i="3" s="1"/>
  <c r="E175" i="3"/>
  <c r="F175" i="3" s="1"/>
  <c r="E165" i="3"/>
  <c r="F165" i="3" s="1"/>
  <c r="E162" i="3"/>
  <c r="F162" i="3" s="1"/>
  <c r="F158" i="3"/>
  <c r="E155" i="3"/>
  <c r="F155" i="3" s="1"/>
  <c r="E150" i="3"/>
  <c r="F150" i="3" s="1"/>
  <c r="E147" i="3"/>
  <c r="F147" i="3" s="1"/>
  <c r="E145" i="3"/>
  <c r="F145" i="3" s="1"/>
  <c r="E137" i="3"/>
  <c r="F137" i="3" s="1"/>
  <c r="G142" i="3" s="1"/>
  <c r="E103" i="3"/>
  <c r="F103" i="3" s="1"/>
  <c r="G128" i="3" s="1"/>
  <c r="E78" i="3"/>
  <c r="F78" i="3" s="1"/>
  <c r="G100" i="3" s="1"/>
  <c r="E75" i="3"/>
  <c r="F75" i="3" s="1"/>
  <c r="E68" i="3"/>
  <c r="F68" i="3" s="1"/>
  <c r="E50" i="3"/>
  <c r="F50" i="3" s="1"/>
  <c r="E45" i="3"/>
  <c r="F45" i="3" s="1"/>
  <c r="E12" i="3"/>
  <c r="F12" i="3" s="1"/>
  <c r="E11" i="3"/>
  <c r="F11" i="3" s="1"/>
  <c r="E10" i="3"/>
  <c r="F10" i="3" s="1"/>
  <c r="F8" i="1"/>
  <c r="G175" i="3" l="1"/>
  <c r="G147" i="3"/>
  <c r="G155" i="3"/>
  <c r="G196" i="3"/>
  <c r="G75" i="3"/>
  <c r="G188" i="3"/>
  <c r="G162" i="3"/>
  <c r="G65" i="3"/>
  <c r="G134" i="3"/>
  <c r="E9" i="3"/>
  <c r="F9" i="3" s="1"/>
  <c r="G45" i="3" s="1"/>
  <c r="F4" i="3" l="1"/>
  <c r="F287" i="3"/>
  <c r="F289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 BROCHIER</author>
  </authors>
  <commentList>
    <comment ref="E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Ex. pour une tva de 20 % indiquer 20</t>
        </r>
      </text>
    </comment>
  </commentList>
</comments>
</file>

<file path=xl/sharedStrings.xml><?xml version="1.0" encoding="utf-8"?>
<sst xmlns="http://schemas.openxmlformats.org/spreadsheetml/2006/main" count="995" uniqueCount="257">
  <si>
    <r>
      <rPr>
        <sz val="12"/>
        <rFont val="Arial"/>
        <family val="2"/>
      </rPr>
      <t>25GC010 - Conseils, conception et réalisation de prestations graphiques</t>
    </r>
    <r>
      <rPr>
        <b/>
        <sz val="12"/>
        <rFont val="Arial"/>
        <family val="2"/>
      </rPr>
      <t xml:space="preserve">
</t>
    </r>
    <r>
      <rPr>
        <b/>
        <sz val="12"/>
        <color rgb="FF0092BB"/>
        <rFont val="Arial"/>
        <family val="2"/>
      </rPr>
      <t>Bordereau des prix unitaires (BPU)</t>
    </r>
  </si>
  <si>
    <t>En jaune : à compléter intégralement (prix ht et taux TVA) et sans modification des mentions portées par l’administration sous peine d’élimination. Les prix indiqués ci-après s'entendent tous frais inclus et sont réputés intégrer les cessions des droits afférents et la fourniture des fichiers natifs à la livraison.</t>
  </si>
  <si>
    <t>Dénomination de l'entreprise :</t>
  </si>
  <si>
    <t>Réf.</t>
  </si>
  <si>
    <t>BPU</t>
  </si>
  <si>
    <t>Prestations</t>
  </si>
  <si>
    <t>Prix
unitaire ht en euros</t>
  </si>
  <si>
    <t>taux TVA</t>
  </si>
  <si>
    <t>Prix TTC en euros</t>
  </si>
  <si>
    <t>A - CONSEIL</t>
  </si>
  <si>
    <t>Honoraires pour les prestations de conseils et d'accompagnement de projet</t>
  </si>
  <si>
    <t>Conseil</t>
  </si>
  <si>
    <t>Direction artistique : prix par 1/2 journée</t>
  </si>
  <si>
    <t>Direction artistique : prix pour 1 journée</t>
  </si>
  <si>
    <t>Accompagnement de projets : prix par 1/2 journée</t>
  </si>
  <si>
    <t>Accompagnement de projets : prix pour 1 journée</t>
  </si>
  <si>
    <t>Accessibilité : prix par 1/2 journée</t>
  </si>
  <si>
    <t>Accessibilité : prix pour 1 journée</t>
  </si>
  <si>
    <t>Infographie : prix par 1/2 journée</t>
  </si>
  <si>
    <t>Infographie : prix pour 1 journée</t>
  </si>
  <si>
    <t>Illustrateur : prix par 1/2 journée</t>
  </si>
  <si>
    <t>Illustrateur : prix pour 1 journée</t>
  </si>
  <si>
    <t>Motion designer : prix pour 1/2 journée</t>
  </si>
  <si>
    <t>Motion designer : prix pour 1 journée</t>
  </si>
  <si>
    <t>Web designer : prix pour 1 / 2 journée</t>
  </si>
  <si>
    <t>Web designer : prix pour 1 journée</t>
  </si>
  <si>
    <t>Cartographe : prix pour 1/2 journée</t>
  </si>
  <si>
    <t>Cartographe : prix pour 1 journée</t>
  </si>
  <si>
    <t>Modification du logo de l'agence de l'eau : prix par 1/2 journée</t>
  </si>
  <si>
    <t>Conception d'une identité visuelle : prix par 1/2 journée</t>
  </si>
  <si>
    <t>Conception d'une identité visuelle : prix pour 1 journée</t>
  </si>
  <si>
    <t>Interventions sur supports existants (adaptation, corrections d'auteur) : prix pour 1 heure</t>
  </si>
  <si>
    <t>Interventions sur supports existants (adaptation,  corrections d'auteur) : prix  par 1/2 journée</t>
  </si>
  <si>
    <r>
      <t xml:space="preserve">Prix 1/2 journée de réunion de démarrage ou de bilan en </t>
    </r>
    <r>
      <rPr>
        <b/>
        <sz val="8"/>
        <rFont val="Arial"/>
        <family val="2"/>
      </rPr>
      <t>distanciel</t>
    </r>
  </si>
  <si>
    <r>
      <t xml:space="preserve">Une réunion de cadrage en </t>
    </r>
    <r>
      <rPr>
        <b/>
        <sz val="8"/>
        <rFont val="Arial"/>
        <family val="2"/>
      </rPr>
      <t>distanciel</t>
    </r>
    <r>
      <rPr>
        <sz val="8"/>
        <rFont val="Arial"/>
        <family val="2"/>
      </rPr>
      <t xml:space="preserve"> : prix pour 1 heure</t>
    </r>
  </si>
  <si>
    <r>
      <t xml:space="preserve">Prix 1/2 journée de réunion de démarrage ou de bilan en présentiel à l'agence de l'eau </t>
    </r>
    <r>
      <rPr>
        <b/>
        <sz val="8"/>
        <rFont val="Arial"/>
        <family val="2"/>
      </rPr>
      <t>(Lyon 69)</t>
    </r>
    <r>
      <rPr>
        <sz val="8"/>
        <rFont val="Arial"/>
        <family val="2"/>
      </rPr>
      <t xml:space="preserve"> dont frais de déplacement et restauration.</t>
    </r>
  </si>
  <si>
    <r>
      <t>Une réunion de  cadrage en présentiel à l'agence de l'eau</t>
    </r>
    <r>
      <rPr>
        <b/>
        <sz val="8"/>
        <rFont val="Arial"/>
        <family val="2"/>
      </rPr>
      <t xml:space="preserve"> (Lyon 69) </t>
    </r>
    <r>
      <rPr>
        <sz val="8"/>
        <rFont val="Arial"/>
        <family val="2"/>
      </rPr>
      <t>dont frais de déplacement et restauration : prix pour 1 heure</t>
    </r>
  </si>
  <si>
    <r>
      <t>Prix 1/2 journée de réunion de démarrage ou de bilan en présentiel à l'agence de l'eau</t>
    </r>
    <r>
      <rPr>
        <b/>
        <sz val="8"/>
        <rFont val="Arial"/>
        <family val="2"/>
      </rPr>
      <t xml:space="preserve"> (Metz 57) </t>
    </r>
    <r>
      <rPr>
        <sz val="8"/>
        <rFont val="Arial"/>
        <family val="2"/>
      </rPr>
      <t>dont frais de déplacement et restauration.</t>
    </r>
  </si>
  <si>
    <r>
      <t>Une réunion de cadrage en présentiel à l'agence de l'eau</t>
    </r>
    <r>
      <rPr>
        <b/>
        <sz val="8"/>
        <rFont val="Arial"/>
        <family val="2"/>
      </rPr>
      <t xml:space="preserve"> (Metz 57) </t>
    </r>
    <r>
      <rPr>
        <sz val="8"/>
        <rFont val="Arial"/>
        <family val="2"/>
      </rPr>
      <t>dont frais de déplacement et restauration : prix pour 1 heure de réunion</t>
    </r>
  </si>
  <si>
    <r>
      <t xml:space="preserve">Prix 1/2 journée de réunion de démarrage ou de bilan en présentiel à l'agence de l'eau </t>
    </r>
    <r>
      <rPr>
        <b/>
        <sz val="8"/>
        <rFont val="Arial"/>
        <family val="2"/>
      </rPr>
      <t>(Toulouse 34)</t>
    </r>
    <r>
      <rPr>
        <sz val="8"/>
        <rFont val="Arial"/>
        <family val="2"/>
      </rPr>
      <t xml:space="preserve"> dont frais de déplacement et restauration.</t>
    </r>
  </si>
  <si>
    <r>
      <t>Une réunion de cadrage en présentiel à l'agence de l'eau</t>
    </r>
    <r>
      <rPr>
        <b/>
        <sz val="8"/>
        <rFont val="Arial"/>
        <family val="2"/>
      </rPr>
      <t xml:space="preserve"> (Toulouse 34) </t>
    </r>
    <r>
      <rPr>
        <sz val="8"/>
        <rFont val="Arial"/>
        <family val="2"/>
      </rPr>
      <t>dont frais de déplacement et restauration : prix pour 1 heure de réunion</t>
    </r>
  </si>
  <si>
    <r>
      <t xml:space="preserve">Prix 1/2 journée de réunion de démarrage ou de bilan en présentiel à l'agence de l'eau </t>
    </r>
    <r>
      <rPr>
        <b/>
        <sz val="8"/>
        <rFont val="Arial"/>
        <family val="2"/>
      </rPr>
      <t>(Nanterre 92)</t>
    </r>
    <r>
      <rPr>
        <sz val="8"/>
        <rFont val="Arial"/>
        <family val="2"/>
      </rPr>
      <t xml:space="preserve"> dont frais de déplacement et restauration.</t>
    </r>
  </si>
  <si>
    <r>
      <t xml:space="preserve">Une réunion de  cadrage en présentiel à l'agence de l'eau </t>
    </r>
    <r>
      <rPr>
        <b/>
        <sz val="8"/>
        <rFont val="Arial"/>
        <family val="2"/>
      </rPr>
      <t>(Nanterre 92)</t>
    </r>
    <r>
      <rPr>
        <sz val="8"/>
        <rFont val="Arial"/>
        <family val="2"/>
      </rPr>
      <t xml:space="preserve"> dont frais de déplacement et restauration : prix pour 1 heure de réunion</t>
    </r>
  </si>
  <si>
    <r>
      <t xml:space="preserve">Prix 1/2 journée de réunion de démarrage ou de bilan en présentiel à l'agence de l'eau </t>
    </r>
    <r>
      <rPr>
        <b/>
        <sz val="8"/>
        <rFont val="Arial"/>
        <family val="2"/>
      </rPr>
      <t>(Douai 59)</t>
    </r>
    <r>
      <rPr>
        <sz val="8"/>
        <rFont val="Arial"/>
        <family val="2"/>
      </rPr>
      <t xml:space="preserve"> dont frais de déplacement et restauration.</t>
    </r>
  </si>
  <si>
    <r>
      <t xml:space="preserve">Une réunion de  cadrage en présentiel à l'agence de l'eau </t>
    </r>
    <r>
      <rPr>
        <b/>
        <sz val="8"/>
        <rFont val="Arial"/>
        <family val="2"/>
      </rPr>
      <t>(Douai 59)</t>
    </r>
    <r>
      <rPr>
        <sz val="8"/>
        <rFont val="Arial"/>
        <family val="2"/>
      </rPr>
      <t xml:space="preserve"> dont frais de déplacement et restauration : prix pour 1 heure de réunion</t>
    </r>
  </si>
  <si>
    <r>
      <t xml:space="preserve">Prix 1/2 journée de réunion de démarrage ou de bilan en présentiel à l'agence de l'eau </t>
    </r>
    <r>
      <rPr>
        <b/>
        <sz val="8"/>
        <rFont val="Arial"/>
        <family val="2"/>
      </rPr>
      <t>(Orléans 45)</t>
    </r>
    <r>
      <rPr>
        <sz val="8"/>
        <rFont val="Arial"/>
        <family val="2"/>
      </rPr>
      <t xml:space="preserve"> dont frais de déplacement et restauration.</t>
    </r>
  </si>
  <si>
    <r>
      <t xml:space="preserve">Une réunion de  cadrage en présentiel à l'agence de l'eau </t>
    </r>
    <r>
      <rPr>
        <b/>
        <sz val="8"/>
        <rFont val="Arial"/>
        <family val="2"/>
      </rPr>
      <t>(Orléans 45)</t>
    </r>
    <r>
      <rPr>
        <sz val="8"/>
        <rFont val="Arial"/>
        <family val="2"/>
      </rPr>
      <t xml:space="preserve"> dont frais de déplacement et restauration : prix pour 1 heure de réunion</t>
    </r>
  </si>
  <si>
    <t>B - CONCEPTION / CRÉATION &amp; RÉALISATION</t>
  </si>
  <si>
    <t>Feuillets, Dépliants : conception/création (carte de visite, carton d'invitation, flyer, dépliants...)</t>
  </si>
  <si>
    <t>Creation</t>
  </si>
  <si>
    <t>Conception d'un support recto simple, 1 page (feuillet)</t>
  </si>
  <si>
    <t>Conception d'un support recto verso, 2 pages (feuillet)</t>
  </si>
  <si>
    <t>Conception d'un support 2 volets, 4 pages (dépliant)</t>
  </si>
  <si>
    <t>Conception d'un support 3 volets, 6 pages (dépliant)</t>
  </si>
  <si>
    <t>Conception d'un support 4 volets, 8 pages (dépliant)</t>
  </si>
  <si>
    <t>Conception d'un support 5 volets, 10 pages (dépliant)</t>
  </si>
  <si>
    <t>Conception d'un volet supplémentaire, 2 pages supplémentaires(dépliant)</t>
  </si>
  <si>
    <t>intégration de l'accessibilité en phase de conception d'un feuillet, d'un dépliant</t>
  </si>
  <si>
    <t>Réalisation</t>
  </si>
  <si>
    <t>Adaptation*, mise en page : support recto simple, 1 page (feuillet)</t>
  </si>
  <si>
    <t>Adaptation*, mise en page : support recto verso, 2 pages (feuillet)</t>
  </si>
  <si>
    <t>Adaptation*,  mise en page : support 2 volets, 4 pages (dépliant)</t>
  </si>
  <si>
    <t>Adaptation*,  mise en page : support 3 volets,  6 pages (dépliant)</t>
  </si>
  <si>
    <t>Adaptation*,  mise en page : support 4 volets,  8 pages (dépliant)</t>
  </si>
  <si>
    <t>Adaptation*,  mise en page : support 5 volets, 10 pages (dépliant)</t>
  </si>
  <si>
    <t>Forfait enrichissement des propriétés, des métadonnées, des signets, hyperliens, sommaire et objets interactifs</t>
  </si>
  <si>
    <t>intégration de l'accessibilité en phase de réalisation d'un feuillet, d'un dépliant ; y compris la livraison des résultats de tests d'accessibilité.</t>
  </si>
  <si>
    <t>Chemise à rabats</t>
  </si>
  <si>
    <t>Conception graphique d'une chemise recto simple rainage (et conception de la forme)</t>
  </si>
  <si>
    <t>Conception graphique d'une chemise recto double rainage (et conception de la forme)</t>
  </si>
  <si>
    <t>Conception graphique d'une chemise recto-verso simple rainage (et conception de la forme)</t>
  </si>
  <si>
    <t>Conception graphique d'une chemise recto-verso double rainage (et conception de la forme)</t>
  </si>
  <si>
    <t>Adaptation*, mise en page d'une chemise recto simple rainage (forme existante)</t>
  </si>
  <si>
    <t>Adaptation*, mise en page d'une chemise recto double rainage (forme existante)</t>
  </si>
  <si>
    <t>Adaptation*, mise en page d'une chemise recto-verso simple rainage (forme existante)</t>
  </si>
  <si>
    <t>Adaptation*, mise en page d'une chemise recto-verso double rainage (forme existante)</t>
  </si>
  <si>
    <r>
      <t xml:space="preserve">Brochures et dos carré collé : conception/création d'une </t>
    </r>
    <r>
      <rPr>
        <b/>
        <u/>
        <sz val="8"/>
        <rFont val="Arial"/>
        <family val="2"/>
      </rPr>
      <t>mise en page simple (grille simple)</t>
    </r>
  </si>
  <si>
    <r>
      <rPr>
        <b/>
        <sz val="8"/>
        <rFont val="Arial"/>
        <family val="2"/>
      </rPr>
      <t>Conception graphique</t>
    </r>
    <r>
      <rPr>
        <sz val="8"/>
        <rFont val="Arial"/>
        <family val="2"/>
      </rPr>
      <t xml:space="preserve"> (pages de couverture + 2 pages types intérieur)</t>
    </r>
  </si>
  <si>
    <t>intégration de l'accessibilité en phase de conception d'une brochure ou d'un dos carré collé ; mise en page simple</t>
  </si>
  <si>
    <t>Conception gabarit word simple  : 1 page</t>
  </si>
  <si>
    <t>Conception gabarit word simple  : 1 page supplémentaire</t>
  </si>
  <si>
    <r>
      <rPr>
        <b/>
        <i/>
        <sz val="8"/>
        <rFont val="Arial"/>
        <family val="2"/>
      </rPr>
      <t>Adaptation*</t>
    </r>
    <r>
      <rPr>
        <i/>
        <sz val="8"/>
        <rFont val="Arial"/>
        <family val="2"/>
      </rPr>
      <t xml:space="preserve"> couverture d'un support existant + 2  pages intérieures</t>
    </r>
  </si>
  <si>
    <t>Adaptation* couverture d'un support existant</t>
  </si>
  <si>
    <r>
      <t xml:space="preserve">Forfait mise en pages : </t>
    </r>
    <r>
      <rPr>
        <b/>
        <sz val="8"/>
        <rFont val="Arial"/>
        <family val="2"/>
      </rPr>
      <t>cahier de 8 pages</t>
    </r>
  </si>
  <si>
    <t>intégration de l'accessibilité en phase de réalisation - cahier de 8 pages; y compris la livraison des résultats de tests d'accessibilité.</t>
  </si>
  <si>
    <r>
      <t xml:space="preserve">Forfait mise en pages : </t>
    </r>
    <r>
      <rPr>
        <b/>
        <sz val="8"/>
        <rFont val="Arial"/>
        <family val="2"/>
      </rPr>
      <t>cahier de 16 pages</t>
    </r>
  </si>
  <si>
    <t>intégration de l'accessibilité en phase de réalisation - cahier de 16 pages; y compris la livraison des résultats de tests d'accessibilité.</t>
  </si>
  <si>
    <r>
      <t xml:space="preserve">Forfait mise en pages : </t>
    </r>
    <r>
      <rPr>
        <b/>
        <sz val="8"/>
        <rFont val="Arial"/>
        <family val="2"/>
      </rPr>
      <t>cahier de 32 pages</t>
    </r>
  </si>
  <si>
    <t>intégration de l'accessibilité en phase de réalisation - cahier de 32 pages; y compris la livraison des résultats de tests d'accessibilité.</t>
  </si>
  <si>
    <r>
      <t xml:space="preserve">Forfait mise en pages : </t>
    </r>
    <r>
      <rPr>
        <b/>
        <sz val="8"/>
        <rFont val="Arial"/>
        <family val="2"/>
      </rPr>
      <t>cahier de 48 pages</t>
    </r>
  </si>
  <si>
    <t>intégration de l'accessibilité en phase de réalisation - cahier de 48 pages; y compris la livraison des résultats de tests d'accessibilité.</t>
  </si>
  <si>
    <r>
      <t xml:space="preserve">Forfait mise en pages : </t>
    </r>
    <r>
      <rPr>
        <b/>
        <sz val="8"/>
        <rFont val="Arial"/>
        <family val="2"/>
      </rPr>
      <t>cahier de 64 pages</t>
    </r>
  </si>
  <si>
    <t>intégration de l'accessibilité en phase de réalisation - cahier de 64 pages; y compris la livraison des résultats de tests d'accessibilité.</t>
  </si>
  <si>
    <r>
      <t xml:space="preserve">Forfait mise en pages : </t>
    </r>
    <r>
      <rPr>
        <b/>
        <sz val="8"/>
        <rFont val="Arial"/>
        <family val="2"/>
      </rPr>
      <t>cahier de 4 pages supplémentaires</t>
    </r>
  </si>
  <si>
    <t>intégration de l'accessibilité en phase de réalisation - cahier de 4 pages supplémentaires ; y compris la livraison des résultats de tests d'accessibilité.</t>
  </si>
  <si>
    <r>
      <t xml:space="preserve">Forfait mise en pages : </t>
    </r>
    <r>
      <rPr>
        <b/>
        <sz val="8"/>
        <rFont val="Arial"/>
        <family val="2"/>
      </rPr>
      <t>cahier de 16 pages supplémentaires</t>
    </r>
  </si>
  <si>
    <t>intégration de l'accessibilité en phase de réalisation - cahier de 16 pages suplémentaires ; y compris la livraison des résultats de tests d'accessibilité.</t>
  </si>
  <si>
    <r>
      <t xml:space="preserve">Forfait enrichissement des propriétés, des métadonnées, des signets, hyperliens, sommaire et objets interactifs : </t>
    </r>
    <r>
      <rPr>
        <b/>
        <sz val="8"/>
        <rFont val="Arial"/>
        <family val="2"/>
      </rPr>
      <t>jusqu'à 32 pages</t>
    </r>
  </si>
  <si>
    <r>
      <t xml:space="preserve">Forfait enrichissement des propriétés, des métadonnées, des signets, hyperliens, sommaire et objets interactifs : </t>
    </r>
    <r>
      <rPr>
        <b/>
        <sz val="8"/>
        <rFont val="Arial"/>
        <family val="2"/>
      </rPr>
      <t>de 33 à 80 pages</t>
    </r>
  </si>
  <si>
    <r>
      <t xml:space="preserve">Forfait enrichissement des propriétés, des métadonnées, des signets, hyperliens, sommaire et objets interactifs : </t>
    </r>
    <r>
      <rPr>
        <b/>
        <sz val="8"/>
        <rFont val="Arial"/>
        <family val="2"/>
      </rPr>
      <t>au-delà de 80 pages</t>
    </r>
  </si>
  <si>
    <r>
      <t xml:space="preserve">Brochures et dos carré collé : conception/création d'une </t>
    </r>
    <r>
      <rPr>
        <b/>
        <u/>
        <sz val="8"/>
        <rFont val="Arial"/>
        <family val="2"/>
      </rPr>
      <t>mise en page élaborée (grilles multiples)</t>
    </r>
  </si>
  <si>
    <r>
      <rPr>
        <b/>
        <sz val="8"/>
        <rFont val="Arial"/>
        <family val="2"/>
      </rPr>
      <t>Conception graphique</t>
    </r>
    <r>
      <rPr>
        <sz val="8"/>
        <rFont val="Arial"/>
        <family val="2"/>
      </rPr>
      <t xml:space="preserve"> (pages de couverture + 2 pages types intérieur avec granulométrie/styles de paragraphes, styles de caractères, dossier,/repartition...) </t>
    </r>
  </si>
  <si>
    <t>intégration de l'accessibilité en phase de conception d'une brochure ou d'un dos carré collé ; mise en page élaborée</t>
  </si>
  <si>
    <r>
      <rPr>
        <b/>
        <sz val="8"/>
        <rFont val="Arial"/>
        <family val="2"/>
      </rPr>
      <t>Conception graphique</t>
    </r>
    <r>
      <rPr>
        <sz val="8"/>
        <rFont val="Arial"/>
        <family val="2"/>
      </rPr>
      <t xml:space="preserve"> (pages de couverture + 4 pages types intérieur avec granulométrie/styles de paragraphes, styles de caractères, , dossier/repartition))</t>
    </r>
  </si>
  <si>
    <r>
      <rPr>
        <b/>
        <sz val="8"/>
        <rFont val="Arial"/>
        <family val="2"/>
      </rPr>
      <t>Adaptation*</t>
    </r>
    <r>
      <rPr>
        <sz val="8"/>
        <rFont val="Arial"/>
        <family val="2"/>
      </rPr>
      <t xml:space="preserve"> couverture d'un support existant + 2  pages intérieures</t>
    </r>
  </si>
  <si>
    <t>intégration de l'accessibilité en phase de réalisation - cahier de 4 pages supplémentaires; y compris la livraison des résultats de tests d'accessibilité.</t>
  </si>
  <si>
    <r>
      <t xml:space="preserve">Forfait mise en pages : </t>
    </r>
    <r>
      <rPr>
        <b/>
        <sz val="8"/>
        <rFont val="Arial"/>
        <family val="2"/>
      </rPr>
      <t>cahier de 8 pages supplémentaires</t>
    </r>
  </si>
  <si>
    <t>intégration de l'accessibilité en phase de réalisation - cahier de 8 pages supplémentaires; y compris la livraison des résultats de tests d'accessibilité.</t>
  </si>
  <si>
    <t>intégration de l'accessibilité en phase de réalisation - cahier de 16 pages supplémentaires; y compris la livraison des résultats de tests d'accessibilité.</t>
  </si>
  <si>
    <r>
      <t xml:space="preserve">Forfait mise en pages : </t>
    </r>
    <r>
      <rPr>
        <b/>
        <sz val="8"/>
        <rFont val="Arial"/>
        <family val="2"/>
      </rPr>
      <t xml:space="preserve">cahier de 2 pages supplémentaires </t>
    </r>
    <r>
      <rPr>
        <sz val="8"/>
        <rFont val="Arial"/>
        <family val="2"/>
      </rPr>
      <t>(supports numérique exclusivement !)</t>
    </r>
  </si>
  <si>
    <t>intégration de l'accessibilité en phase de réalisation - cahier de 2 pages supplémentaires; y compris la livraison des résultats de tests d'accessibilité.</t>
  </si>
  <si>
    <t>Carte de vœux</t>
  </si>
  <si>
    <t>Conception graphique d'une carte de vœux</t>
  </si>
  <si>
    <t>Mise en page : 1 volet recto verso</t>
  </si>
  <si>
    <t>Mise en page : 1 volet recto verso supplémentaire</t>
  </si>
  <si>
    <t>Déclinaison carte de vœux format digital statique</t>
  </si>
  <si>
    <t>Dossier de presse</t>
  </si>
  <si>
    <t>Conception graphique d'un dossier de presse (pages de couverture + 2 pages types intérieur)</t>
  </si>
  <si>
    <t>intégration de l'accessibilité en phase de conception d'undossier de presse ; mise en page simple</t>
  </si>
  <si>
    <t>mise en page : base pages couvertures + 1 page</t>
  </si>
  <si>
    <t>Mise en page : 1 page supplémentaire</t>
  </si>
  <si>
    <t>intégration de l'accessibilité en phase de réalisation d'un dossier de presse</t>
  </si>
  <si>
    <t>PLV : Enrouleur, X-Banner, L-Banner, Totem, Kakémono, drapeau voile, arche textile, bache tendue…</t>
  </si>
  <si>
    <t>Conception graphique d'un support</t>
  </si>
  <si>
    <t>Adaptation* Mise en page : 1 support selon caractéristiques techniques de fabrication attendues</t>
  </si>
  <si>
    <t>Affiches, posters, panneaux d'exposition et cartes (murale, à déplier…)</t>
  </si>
  <si>
    <t>Conception graphique : 1 support recto</t>
  </si>
  <si>
    <t>Conception graphique : 1 support recto-verso</t>
  </si>
  <si>
    <t>intégration de l'accessibilité en phase de conception d'une affiche, d'un poster…recto ou recto verso</t>
  </si>
  <si>
    <t>Mise en page : 1 support recto</t>
  </si>
  <si>
    <t>intégration de l'accessibilité en phase de réalisation d'une  d'une affiche, d'un poster…recto ou recto verso</t>
  </si>
  <si>
    <t>Mise en page : 1 support recto-verso</t>
  </si>
  <si>
    <t>Calendrier</t>
  </si>
  <si>
    <t>Conception support recto</t>
  </si>
  <si>
    <t>Conception support recto verso</t>
  </si>
  <si>
    <t>Mise en page : support recto</t>
  </si>
  <si>
    <t>Mise en page : support recto verso</t>
  </si>
  <si>
    <t>Mise en page : déclinaison au format A4</t>
  </si>
  <si>
    <t>Diaporama Power Point</t>
  </si>
  <si>
    <t>intégration de l'accessibilité en phase de conception d'un support de diaporama</t>
  </si>
  <si>
    <t>Réalisation PPT simple, forfait 10 slides</t>
  </si>
  <si>
    <t>intégration de l'accessibilité en phase de réalisation d'un diaporama simple de 10 slides</t>
  </si>
  <si>
    <t>Réalisation 1 slide supplémentaire</t>
  </si>
  <si>
    <t>intégration de l'accessibilité en phase de réalisation pour une slide supplémentaire</t>
  </si>
  <si>
    <t>réalisation PPT animé, forfait 10 slides</t>
  </si>
  <si>
    <t>intégration de l'accessibilité en phase de réalisation d'un diaporama animé de 10 slides</t>
  </si>
  <si>
    <t>Réalisation 1 slide animée supplémentaire</t>
  </si>
  <si>
    <t>intégration de l'accessibilité en phase de réalisation pour une slide animée supplémentaire</t>
  </si>
  <si>
    <t>Forfait intégration de son / multimédia</t>
  </si>
  <si>
    <t>Enrichement d'un document PDF</t>
  </si>
  <si>
    <t xml:space="preserve">Forfait  Propriétés et organisation - Saisie des propriétés du document (champs de description et métadonnées supplémentaires, sécurité, caractérisation de la vue initiale, propriétés avancées) </t>
  </si>
  <si>
    <t>intégration de l'accessibilité : tests, intégration des textes de remplacement, résolution des erreurs, ajustements des cheminements pour les lecteurs accessibilité, fourniture du résultat du test validé ; prix par page du document</t>
  </si>
  <si>
    <r>
      <t xml:space="preserve">Forfait navigation - Ajout, personnalisation et hiérarchisation des sgnets, ajout et paramétrage de boutons hyperliens, ajout de liens entre sommaire et pages... </t>
    </r>
    <r>
      <rPr>
        <b/>
        <sz val="8"/>
        <rFont val="Arial"/>
        <family val="2"/>
      </rPr>
      <t>/ jusqu'à 32 pages</t>
    </r>
  </si>
  <si>
    <r>
      <t>Forfait navigation - Ajout, personnalisation et hiérarchisation des sgnets, ajout et paramétrage de boutons hyperliens, ajout de liens entre sommaire et pages</t>
    </r>
    <r>
      <rPr>
        <b/>
        <sz val="8"/>
        <rFont val="Arial"/>
        <family val="2"/>
      </rPr>
      <t xml:space="preserve"> / de 33 à 80 pages</t>
    </r>
  </si>
  <si>
    <r>
      <t>Forfait navigation - Ajout, personnalisation et hiérarchisation des sgnets, ajout et paramétrage de boutons hyperliens, ajout de liens entre sommaire et pages</t>
    </r>
    <r>
      <rPr>
        <b/>
        <sz val="8"/>
        <rFont val="Arial"/>
        <family val="2"/>
      </rPr>
      <t xml:space="preserve"> / au-delà de 80 pages</t>
    </r>
  </si>
  <si>
    <r>
      <t xml:space="preserve">Flip book </t>
    </r>
    <r>
      <rPr>
        <sz val="8"/>
        <rFont val="Arial"/>
        <family val="2"/>
      </rPr>
      <t>• support numérique en mode feuilletage</t>
    </r>
  </si>
  <si>
    <t>Réalisation de flip book • forfait jusqu'à 16 pages avec visualisation simple</t>
  </si>
  <si>
    <t>Réalisation de flip book • forfait jusqu'à 16 pages avec navigation élaborée</t>
  </si>
  <si>
    <t>Réalisation de flip book • forfait jusqu'à 100 pages avec navigation élaborée</t>
  </si>
  <si>
    <t>Réalisation de flip book • forfait par tranche de 100 pages supplémentaires avec navigation élaborée</t>
  </si>
  <si>
    <t>Bannière WEB</t>
  </si>
  <si>
    <t>Conception graphique générique pour déclinaison</t>
  </si>
  <si>
    <t>intégration de l'accessibilité en phase de conception d'une bannière web</t>
  </si>
  <si>
    <t>Réalisation bandeau mail : mise en page : 1 support (ligne graphique existante)</t>
  </si>
  <si>
    <t>intégration de l'accessibilité en phase de réalisation d'une bannière/ bandeau</t>
  </si>
  <si>
    <t>Réalisation bannière Web fixe : mise en page 1 support  (ligne graphique existante)</t>
  </si>
  <si>
    <t>Réalisation bannière Web animée : mise en page, 1 support  (ligne graphique existante)</t>
  </si>
  <si>
    <t>Ilustrations, cartes, schémas, Picto (Cf. annexe 2)</t>
  </si>
  <si>
    <t>intégration de l'accessibilité en phase de conception d'une iconographie</t>
  </si>
  <si>
    <t>Conception graphique / illustrations ou pictogrammes simples</t>
  </si>
  <si>
    <t>Conception graphique / illustration(s) élaborée(s)</t>
  </si>
  <si>
    <t>Conception graphique / illustration(s) complexe(s)</t>
  </si>
  <si>
    <t>Conception graphique / carte(s) simple(s)</t>
  </si>
  <si>
    <t>Conception graphique / carte(s) élaborée(s)</t>
  </si>
  <si>
    <t>Conception graphique / schéma(s) simple(s) : tableau, graphe, logigrammes</t>
  </si>
  <si>
    <t>Conception graphique / schéma(s) élaboré(s) : tableau, graphe, logigrammes</t>
  </si>
  <si>
    <t>Conception graphique / schéma(s) complexe(s) : tableau, graphe, logigrammes</t>
  </si>
  <si>
    <t>Réalisation illustration ou pictogramme simple</t>
  </si>
  <si>
    <t>Réalisation illustration élaborée</t>
  </si>
  <si>
    <t>Réalisation illustration complexe</t>
  </si>
  <si>
    <t>Réalisation carte simple</t>
  </si>
  <si>
    <t>Réalisation carte élaborée</t>
  </si>
  <si>
    <t>Réalisation schéma simple : tableau, graphe, logigrammes</t>
  </si>
  <si>
    <t>Réalisation schéma élaboré : tableau, graphe, logigrammes</t>
  </si>
  <si>
    <t>Réalisation schéma complexe : tableau, graphe, logigrammes</t>
  </si>
  <si>
    <t>Rédaction de la transcription de l'iconographie en fin de phase de réalisation d'une iconographie simple</t>
  </si>
  <si>
    <t>Rédaction de la transcription de l'iconographie en fin de phase de réalisation d'une iconographie élaborée</t>
  </si>
  <si>
    <t>Rédaction de la transcription de l'iconographie en fin de phase de réalisation d'une iconographie complexe</t>
  </si>
  <si>
    <t>Appui icononographie</t>
  </si>
  <si>
    <t>Retouche iconographique et préparation chromique : 1 support (ex. une photo)</t>
  </si>
  <si>
    <t>Infographie statique</t>
  </si>
  <si>
    <t>Conception graphique</t>
  </si>
  <si>
    <t>intégration de l'accessibilité en phase de conception d'une infographie statique</t>
  </si>
  <si>
    <t>Réalisation Infographie statique simple</t>
  </si>
  <si>
    <t>Réalisation Infographie statique élaborée</t>
  </si>
  <si>
    <t>Réalisation Infographie statique complexe</t>
  </si>
  <si>
    <t>Rédaction de la transcription de l'infographie statique simple en fin de phase de réalisation</t>
  </si>
  <si>
    <t>Rédaction de la transcription de l'infographie statique élaborée en fin de phase de réalisation</t>
  </si>
  <si>
    <t>Rédaction de la transcription de l'infographie statique complexe en fin de phase de réalisation</t>
  </si>
  <si>
    <t>Infographie animée</t>
  </si>
  <si>
    <t>intégration de l'accessibilité en phase de conception d'une infographie animée</t>
  </si>
  <si>
    <t>*adaptation de principes graphiques existants</t>
  </si>
  <si>
    <t>Réalisation Infographie simple animée d'une minute</t>
  </si>
  <si>
    <t>Réalisation Infographie élaborée animée d'une minute</t>
  </si>
  <si>
    <t>Réalisation Infographie complexe animée d'une minute</t>
  </si>
  <si>
    <t>Réalisation Infographie très complexe animée d'une minute</t>
  </si>
  <si>
    <t>Réalisation Infographie simple animée de 2 minutes</t>
  </si>
  <si>
    <t>Réalisation Infographie élaborée animée de 2 minutes</t>
  </si>
  <si>
    <t>Réalisation Infographie complexe animée de 2 minutes</t>
  </si>
  <si>
    <t>Réalisation Infographie très complexe animée de 2 minutes</t>
  </si>
  <si>
    <t>Réalisation Infographie simple animée de 3 minutes</t>
  </si>
  <si>
    <t>Réalisation Infographie élaborée animée de 3 minutes</t>
  </si>
  <si>
    <t>Réalisation Infographie complexe animée de 3 minutes</t>
  </si>
  <si>
    <t>Réalisation Infographie très complexe animée de 3 minutes</t>
  </si>
  <si>
    <t>Réalisation d'une infographie animée : 30 secondes en plus ou en moins</t>
  </si>
  <si>
    <t>Réalisation infographie animée : 1 minute supplémentaire</t>
  </si>
  <si>
    <t>Enregistrement d'une voix off 1 minute</t>
  </si>
  <si>
    <t>Enregistrement d'une voix off 2 minutes</t>
  </si>
  <si>
    <t>Enregistrement d'une voix off 3 minutes</t>
  </si>
  <si>
    <t>Enregistrement voix off : 30 s supplémentaires</t>
  </si>
  <si>
    <t>Enregistrement voix off : 1 min supplémentaire</t>
  </si>
  <si>
    <t>Rédaction de la transcription de l'infographie animée simple en fin de phase de réalisation + livraison des srt (sous-titrage dynamique) + livraison d'un version sous-titrée en dur</t>
  </si>
  <si>
    <t>Rédaction de la transcription de l'infographie animée élaborée en fin de phase de réalisation  + livraison des srt (sous-titrage dynamique) + livraison d'un version sous-titrée en dur</t>
  </si>
  <si>
    <t>Rédaction de la transcription de l'infographie animée complexe en fin de phase de réalisation  + livraison des srt (sous-titrage dynamique) + livraison d'un version sous-titrée en dur</t>
  </si>
  <si>
    <t>Achats icononographiques (en banques d'images)</t>
  </si>
  <si>
    <t>Recherche, achat et attribution à l'agence de l'eau  de la cession de représentation et de reproduction pour une iconographie.</t>
  </si>
  <si>
    <t>Recherche, achat et attribution aux agences de l'eau de la cession de représentation et de reproduction pour une iconographie.</t>
  </si>
  <si>
    <t>Recherche, achat et attribution &gt; support animé (ex. une vidéo en banque d'images)</t>
  </si>
  <si>
    <t>Achats de licences - musique 100 % libre de droits</t>
  </si>
  <si>
    <t>Recherche, achat et attribution de la licence à l'agence de l'eau ; licence type entreprise (à minima : utilisation non exclusive pour 1 projet, incessible, non commerciale, sur tous supports multimédias, sur internet, les réseaux sociaux)</t>
  </si>
  <si>
    <t>Recherche, achat et attribution de la licence à l'agence de l'eau ; licence type publicité en ligne et/ou radio et tv</t>
  </si>
  <si>
    <r>
      <t xml:space="preserve">Recherche, achat et attribution de la licence </t>
    </r>
    <r>
      <rPr>
        <i/>
        <sz val="8"/>
        <rFont val="Arial"/>
        <family val="2"/>
      </rPr>
      <t>aux agences de l'eau (communication inter-agences)</t>
    </r>
    <r>
      <rPr>
        <sz val="8"/>
        <rFont val="Arial"/>
        <family val="2"/>
      </rPr>
      <t xml:space="preserve"> ; licence type entreprise (à minima : utilisation non exclusive pour 1 projet, incessible, non commerciale, sur tous supports multimédias, sur internet, les réseaux sociaux)</t>
    </r>
  </si>
  <si>
    <r>
      <t xml:space="preserve">Recherche, achat et attribution de la licence </t>
    </r>
    <r>
      <rPr>
        <i/>
        <sz val="8"/>
        <rFont val="Arial"/>
        <family val="2"/>
      </rPr>
      <t>aux agences de l'eau (communication inter-agences)</t>
    </r>
    <r>
      <rPr>
        <sz val="8"/>
        <rFont val="Arial"/>
        <family val="2"/>
      </rPr>
      <t xml:space="preserve"> ; licence type publicité en ligne et/ou radio et tv</t>
    </r>
  </si>
  <si>
    <t>Corrections (au-delà de 4 itérations hors coquilles)</t>
  </si>
  <si>
    <t>forfait corrections pour 1 page au-delà des 4 itérations de correction prévues dans les projets</t>
  </si>
  <si>
    <t>forfait corrections pour 10 pages au-delà des 4 itérations de correction prévues dans les projets</t>
  </si>
  <si>
    <t>forfait corrections pour 1 page supplémentaire</t>
  </si>
  <si>
    <t>Epreuvage et suivi de fabrication</t>
  </si>
  <si>
    <t>Forfait épreuvage numérique pour feuillets, dépliants, documents courts</t>
  </si>
  <si>
    <t>Forfait épreuvage analogique pour feuillets, dépliants, documents courts (cromalin ou équivelent)</t>
  </si>
  <si>
    <t>Forfait suivi de fabrication pour feuillets, dépliants, documents courts</t>
  </si>
  <si>
    <t>Forfait épreuvage numérique pour brochures, documents longs (couverture et échantillons de pages déterminés)</t>
  </si>
  <si>
    <t>Forfait épreuvage analogique pour brochures, documents longs (couverture et échantillons de pages déterminés)</t>
  </si>
  <si>
    <t>Forfait suivi de fabrication pour brochures, documents longs</t>
  </si>
  <si>
    <t>Nom, Prénom et fonction de la personne habilitée à signer :</t>
  </si>
  <si>
    <t>Lieux :</t>
  </si>
  <si>
    <t>Date :</t>
  </si>
  <si>
    <t>Tampon de l'entreprise :</t>
  </si>
  <si>
    <r>
      <rPr>
        <sz val="12"/>
        <rFont val="Arial"/>
        <family val="2"/>
      </rPr>
      <t>25GC010 - Conseils, conception et réalisation de prestations graphiques</t>
    </r>
    <r>
      <rPr>
        <b/>
        <sz val="12"/>
        <rFont val="Arial"/>
        <family val="2"/>
      </rPr>
      <t xml:space="preserve">
</t>
    </r>
    <r>
      <rPr>
        <b/>
        <sz val="12"/>
        <color rgb="FF0092BB"/>
        <rFont val="Arial"/>
        <family val="2"/>
      </rPr>
      <t>Détails estimatifs des quantités (DQE)</t>
    </r>
  </si>
  <si>
    <t xml:space="preserve">Scénario selon volumes indicatifs annuels (non contractuel) </t>
  </si>
  <si>
    <t>TOTAL SCENARIO DE JUGEMENT TTC =</t>
  </si>
  <si>
    <t>Coef. Scénario</t>
  </si>
  <si>
    <t>Détail - Scénario TTC en euros</t>
  </si>
  <si>
    <t>intégration de l'accessibilité en phase de conception ; mise en page simple</t>
  </si>
  <si>
    <t>A titre indicatif : hypothèse de volume financier annuel par titulaire, tour de rôle, toutes agences de l'eau)
/ non contractuel =</t>
  </si>
  <si>
    <t>rédacteur de script d’animation : prix par 1/2 journée</t>
  </si>
  <si>
    <t>rédacteur de script d’animation : prix pour 1 journée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</si>
</sst>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7" x14ac:knownFonts="1"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i/>
      <sz val="8"/>
      <name val="Arial"/>
      <family val="2"/>
    </font>
    <font>
      <b/>
      <sz val="8"/>
      <color rgb="FF000000"/>
      <name val="Arial"/>
      <family val="2"/>
    </font>
    <font>
      <b/>
      <sz val="16"/>
      <name val="Arial"/>
      <family val="2"/>
    </font>
    <font>
      <b/>
      <u/>
      <sz val="8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12"/>
      <name val="Arial"/>
      <family val="2"/>
    </font>
    <font>
      <b/>
      <sz val="12"/>
      <color rgb="FF0092BB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FBFBF"/>
      </patternFill>
    </fill>
    <fill>
      <patternFill patternType="solid">
        <fgColor rgb="FFA6A6A6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94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1" fontId="3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center" shrinkToFit="1"/>
    </xf>
    <xf numFmtId="1" fontId="3" fillId="0" borderId="3" xfId="0" applyNumberFormat="1" applyFont="1" applyBorder="1" applyAlignment="1">
      <alignment horizontal="center" vertical="center" shrinkToFit="1"/>
    </xf>
    <xf numFmtId="0" fontId="2" fillId="0" borderId="3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1" fontId="5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shrinkToFit="1"/>
    </xf>
    <xf numFmtId="1" fontId="2" fillId="0" borderId="1" xfId="0" applyNumberFormat="1" applyFont="1" applyBorder="1" applyAlignment="1">
      <alignment horizontal="center" vertical="center" shrinkToFit="1"/>
    </xf>
    <xf numFmtId="1" fontId="5" fillId="0" borderId="3" xfId="0" applyNumberFormat="1" applyFont="1" applyBorder="1" applyAlignment="1">
      <alignment horizontal="center" vertical="center" shrinkToFi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5" borderId="0" xfId="0" applyFont="1" applyFill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164" fontId="0" fillId="0" borderId="0" xfId="0" applyNumberFormat="1"/>
    <xf numFmtId="0" fontId="6" fillId="5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right" vertical="center"/>
    </xf>
    <xf numFmtId="164" fontId="10" fillId="0" borderId="20" xfId="0" applyNumberFormat="1" applyFont="1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3" fillId="0" borderId="1" xfId="1" applyFont="1" applyFill="1" applyBorder="1" applyAlignment="1" applyProtection="1">
      <alignment horizontal="center" vertical="center" wrapText="1"/>
    </xf>
    <xf numFmtId="44" fontId="3" fillId="0" borderId="4" xfId="1" applyFont="1" applyFill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horizontal="right" vertical="center"/>
    </xf>
    <xf numFmtId="164" fontId="10" fillId="0" borderId="15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164" fontId="15" fillId="0" borderId="0" xfId="0" applyNumberFormat="1" applyFont="1" applyAlignment="1">
      <alignment horizontal="left" vertical="center"/>
    </xf>
    <xf numFmtId="164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21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22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24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0" xfId="0" applyNumberFormat="1" applyFont="1" applyFill="1" applyAlignment="1" applyProtection="1">
      <alignment horizontal="center" vertical="center" wrapText="1"/>
      <protection locked="0"/>
    </xf>
    <xf numFmtId="164" fontId="3" fillId="6" borderId="25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2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1" fillId="6" borderId="0" xfId="0" applyFont="1" applyFill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0092B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F296"/>
  <sheetViews>
    <sheetView showGridLines="0" tabSelected="1" zoomScaleNormal="100" zoomScaleSheetLayoutView="80" workbookViewId="0">
      <selection activeCell="D8" sqref="D8:E8"/>
    </sheetView>
  </sheetViews>
  <sheetFormatPr baseColWidth="10" defaultColWidth="11.42578125" defaultRowHeight="12.75" x14ac:dyDescent="0.2"/>
  <cols>
    <col min="1" max="1" width="4" bestFit="1" customWidth="1"/>
    <col min="2" max="2" width="8.42578125" bestFit="1" customWidth="1"/>
    <col min="3" max="3" width="55.85546875" customWidth="1"/>
    <col min="4" max="4" width="12.85546875" customWidth="1"/>
    <col min="6" max="6" width="14" customWidth="1"/>
    <col min="7" max="7" width="22.7109375" customWidth="1"/>
  </cols>
  <sheetData>
    <row r="1" spans="1:6" ht="45.75" customHeight="1" x14ac:dyDescent="0.2">
      <c r="A1" s="78" t="s">
        <v>0</v>
      </c>
      <c r="B1" s="79"/>
      <c r="C1" s="80"/>
      <c r="D1" s="80"/>
      <c r="E1" s="80"/>
      <c r="F1" s="80"/>
    </row>
    <row r="2" spans="1:6" ht="38.25" customHeight="1" x14ac:dyDescent="0.2">
      <c r="A2" s="81" t="s">
        <v>1</v>
      </c>
      <c r="B2" s="81"/>
      <c r="C2" s="82"/>
      <c r="D2" s="82"/>
      <c r="E2" s="82"/>
      <c r="F2" s="82"/>
    </row>
    <row r="3" spans="1:6" ht="23.25" customHeight="1" x14ac:dyDescent="0.2">
      <c r="A3" s="83" t="s">
        <v>2</v>
      </c>
      <c r="B3" s="83"/>
      <c r="C3" s="83"/>
      <c r="D3" s="84"/>
      <c r="E3" s="84"/>
      <c r="F3" s="84"/>
    </row>
    <row r="4" spans="1:6" ht="38.25" customHeight="1" x14ac:dyDescent="0.2">
      <c r="A4" s="1" t="s">
        <v>3</v>
      </c>
      <c r="B4" s="1" t="s">
        <v>4</v>
      </c>
      <c r="C4" s="2" t="s">
        <v>5</v>
      </c>
      <c r="D4" s="3" t="s">
        <v>6</v>
      </c>
      <c r="E4" s="3" t="s">
        <v>7</v>
      </c>
      <c r="F4" s="3" t="s">
        <v>8</v>
      </c>
    </row>
    <row r="5" spans="1:6" ht="3.75" customHeight="1" x14ac:dyDescent="0.2">
      <c r="A5" s="27"/>
      <c r="B5" s="27"/>
      <c r="C5" s="25"/>
      <c r="D5" s="26"/>
      <c r="E5" s="26"/>
      <c r="F5" s="26"/>
    </row>
    <row r="6" spans="1:6" ht="20.25" customHeight="1" x14ac:dyDescent="0.2">
      <c r="A6" s="37" t="s">
        <v>9</v>
      </c>
      <c r="B6" s="29"/>
      <c r="C6" s="29"/>
      <c r="D6" s="29"/>
      <c r="E6" s="29"/>
      <c r="F6" s="29"/>
    </row>
    <row r="7" spans="1:6" ht="12.75" customHeight="1" x14ac:dyDescent="0.2">
      <c r="A7" s="38" t="s">
        <v>10</v>
      </c>
      <c r="B7" s="30"/>
      <c r="C7" s="30"/>
      <c r="D7" s="30"/>
      <c r="E7" s="30"/>
      <c r="F7" s="31"/>
    </row>
    <row r="8" spans="1:6" x14ac:dyDescent="0.2">
      <c r="A8" s="4">
        <v>1</v>
      </c>
      <c r="B8" s="5" t="s">
        <v>11</v>
      </c>
      <c r="C8" s="6" t="s">
        <v>12</v>
      </c>
      <c r="D8" s="21"/>
      <c r="E8" s="22"/>
      <c r="F8" s="7">
        <f t="shared" ref="F8:F44" si="0">D8+(D8*E8/100)</f>
        <v>0</v>
      </c>
    </row>
    <row r="9" spans="1:6" x14ac:dyDescent="0.2">
      <c r="A9" s="4">
        <v>2</v>
      </c>
      <c r="B9" s="5" t="s">
        <v>11</v>
      </c>
      <c r="C9" s="6" t="s">
        <v>13</v>
      </c>
      <c r="D9" s="21"/>
      <c r="E9" s="22"/>
      <c r="F9" s="7">
        <f t="shared" si="0"/>
        <v>0</v>
      </c>
    </row>
    <row r="10" spans="1:6" x14ac:dyDescent="0.2">
      <c r="A10" s="4">
        <v>3</v>
      </c>
      <c r="B10" s="5" t="s">
        <v>11</v>
      </c>
      <c r="C10" s="6" t="s">
        <v>14</v>
      </c>
      <c r="D10" s="21"/>
      <c r="E10" s="22"/>
      <c r="F10" s="7">
        <f t="shared" si="0"/>
        <v>0</v>
      </c>
    </row>
    <row r="11" spans="1:6" x14ac:dyDescent="0.2">
      <c r="A11" s="4">
        <v>4</v>
      </c>
      <c r="B11" s="5" t="s">
        <v>11</v>
      </c>
      <c r="C11" s="6" t="s">
        <v>15</v>
      </c>
      <c r="D11" s="21"/>
      <c r="E11" s="22"/>
      <c r="F11" s="7">
        <f t="shared" si="0"/>
        <v>0</v>
      </c>
    </row>
    <row r="12" spans="1:6" x14ac:dyDescent="0.2">
      <c r="A12" s="4">
        <v>5</v>
      </c>
      <c r="B12" s="5" t="s">
        <v>11</v>
      </c>
      <c r="C12" s="6" t="s">
        <v>16</v>
      </c>
      <c r="D12" s="21"/>
      <c r="E12" s="22"/>
      <c r="F12" s="7">
        <f t="shared" si="0"/>
        <v>0</v>
      </c>
    </row>
    <row r="13" spans="1:6" x14ac:dyDescent="0.2">
      <c r="A13" s="4">
        <v>6</v>
      </c>
      <c r="B13" s="5" t="s">
        <v>11</v>
      </c>
      <c r="C13" s="6" t="s">
        <v>17</v>
      </c>
      <c r="D13" s="21"/>
      <c r="E13" s="22"/>
      <c r="F13" s="7">
        <f t="shared" si="0"/>
        <v>0</v>
      </c>
    </row>
    <row r="14" spans="1:6" ht="12.75" customHeight="1" x14ac:dyDescent="0.2">
      <c r="A14" s="4">
        <v>7</v>
      </c>
      <c r="B14" s="5" t="s">
        <v>11</v>
      </c>
      <c r="C14" s="6" t="s">
        <v>18</v>
      </c>
      <c r="D14" s="21"/>
      <c r="E14" s="22"/>
      <c r="F14" s="7">
        <f t="shared" si="0"/>
        <v>0</v>
      </c>
    </row>
    <row r="15" spans="1:6" x14ac:dyDescent="0.2">
      <c r="A15" s="4">
        <v>8</v>
      </c>
      <c r="B15" s="5" t="s">
        <v>11</v>
      </c>
      <c r="C15" s="6" t="s">
        <v>19</v>
      </c>
      <c r="D15" s="21"/>
      <c r="E15" s="22"/>
      <c r="F15" s="7">
        <f t="shared" si="0"/>
        <v>0</v>
      </c>
    </row>
    <row r="16" spans="1:6" x14ac:dyDescent="0.2">
      <c r="A16" s="4">
        <v>9</v>
      </c>
      <c r="B16" s="5" t="s">
        <v>11</v>
      </c>
      <c r="C16" s="6" t="s">
        <v>20</v>
      </c>
      <c r="D16" s="21"/>
      <c r="E16" s="22"/>
      <c r="F16" s="7">
        <f t="shared" si="0"/>
        <v>0</v>
      </c>
    </row>
    <row r="17" spans="1:6" x14ac:dyDescent="0.2">
      <c r="A17" s="4">
        <v>10</v>
      </c>
      <c r="B17" s="5" t="s">
        <v>11</v>
      </c>
      <c r="C17" s="6" t="s">
        <v>21</v>
      </c>
      <c r="D17" s="21"/>
      <c r="E17" s="22"/>
      <c r="F17" s="7">
        <f t="shared" si="0"/>
        <v>0</v>
      </c>
    </row>
    <row r="18" spans="1:6" x14ac:dyDescent="0.2">
      <c r="A18" s="4">
        <v>11</v>
      </c>
      <c r="B18" s="5" t="s">
        <v>11</v>
      </c>
      <c r="C18" s="6" t="s">
        <v>255</v>
      </c>
      <c r="D18" s="21"/>
      <c r="E18" s="22"/>
      <c r="F18" s="7">
        <f t="shared" si="0"/>
        <v>0</v>
      </c>
    </row>
    <row r="19" spans="1:6" x14ac:dyDescent="0.2">
      <c r="A19" s="4">
        <v>12</v>
      </c>
      <c r="B19" s="5" t="s">
        <v>11</v>
      </c>
      <c r="C19" s="6" t="s">
        <v>256</v>
      </c>
      <c r="D19" s="21"/>
      <c r="E19" s="22"/>
      <c r="F19" s="7">
        <f t="shared" si="0"/>
        <v>0</v>
      </c>
    </row>
    <row r="20" spans="1:6" x14ac:dyDescent="0.2">
      <c r="A20" s="4">
        <v>13</v>
      </c>
      <c r="B20" s="5" t="s">
        <v>11</v>
      </c>
      <c r="C20" s="6" t="s">
        <v>22</v>
      </c>
      <c r="D20" s="21"/>
      <c r="E20" s="22"/>
      <c r="F20" s="7">
        <f t="shared" si="0"/>
        <v>0</v>
      </c>
    </row>
    <row r="21" spans="1:6" x14ac:dyDescent="0.2">
      <c r="A21" s="4">
        <v>14</v>
      </c>
      <c r="B21" s="5" t="s">
        <v>11</v>
      </c>
      <c r="C21" s="6" t="s">
        <v>23</v>
      </c>
      <c r="D21" s="21"/>
      <c r="E21" s="22"/>
      <c r="F21" s="7">
        <f t="shared" si="0"/>
        <v>0</v>
      </c>
    </row>
    <row r="22" spans="1:6" x14ac:dyDescent="0.2">
      <c r="A22" s="4">
        <v>15</v>
      </c>
      <c r="B22" s="5" t="s">
        <v>11</v>
      </c>
      <c r="C22" s="6" t="s">
        <v>24</v>
      </c>
      <c r="D22" s="21"/>
      <c r="E22" s="22"/>
      <c r="F22" s="7">
        <f t="shared" si="0"/>
        <v>0</v>
      </c>
    </row>
    <row r="23" spans="1:6" x14ac:dyDescent="0.2">
      <c r="A23" s="4">
        <v>16</v>
      </c>
      <c r="B23" s="5" t="s">
        <v>11</v>
      </c>
      <c r="C23" s="6" t="s">
        <v>25</v>
      </c>
      <c r="D23" s="21"/>
      <c r="E23" s="22"/>
      <c r="F23" s="7">
        <f t="shared" si="0"/>
        <v>0</v>
      </c>
    </row>
    <row r="24" spans="1:6" x14ac:dyDescent="0.2">
      <c r="A24" s="4">
        <v>17</v>
      </c>
      <c r="B24" s="5" t="s">
        <v>11</v>
      </c>
      <c r="C24" s="6" t="s">
        <v>26</v>
      </c>
      <c r="D24" s="21"/>
      <c r="E24" s="22"/>
      <c r="F24" s="7">
        <f t="shared" si="0"/>
        <v>0</v>
      </c>
    </row>
    <row r="25" spans="1:6" x14ac:dyDescent="0.2">
      <c r="A25" s="4">
        <v>18</v>
      </c>
      <c r="B25" s="5" t="s">
        <v>11</v>
      </c>
      <c r="C25" s="6" t="s">
        <v>27</v>
      </c>
      <c r="D25" s="21"/>
      <c r="E25" s="22"/>
      <c r="F25" s="7">
        <f t="shared" si="0"/>
        <v>0</v>
      </c>
    </row>
    <row r="26" spans="1:6" x14ac:dyDescent="0.2">
      <c r="A26" s="4">
        <v>19</v>
      </c>
      <c r="B26" s="5" t="s">
        <v>11</v>
      </c>
      <c r="C26" s="6" t="s">
        <v>28</v>
      </c>
      <c r="D26" s="21"/>
      <c r="E26" s="22"/>
      <c r="F26" s="7">
        <f t="shared" si="0"/>
        <v>0</v>
      </c>
    </row>
    <row r="27" spans="1:6" x14ac:dyDescent="0.2">
      <c r="A27" s="4">
        <v>20</v>
      </c>
      <c r="B27" s="5" t="s">
        <v>11</v>
      </c>
      <c r="C27" s="6" t="s">
        <v>29</v>
      </c>
      <c r="D27" s="21"/>
      <c r="E27" s="22"/>
      <c r="F27" s="7">
        <f t="shared" si="0"/>
        <v>0</v>
      </c>
    </row>
    <row r="28" spans="1:6" ht="12.75" customHeight="1" x14ac:dyDescent="0.2">
      <c r="A28" s="4">
        <v>21</v>
      </c>
      <c r="B28" s="5" t="s">
        <v>11</v>
      </c>
      <c r="C28" s="6" t="s">
        <v>30</v>
      </c>
      <c r="D28" s="21"/>
      <c r="E28" s="22"/>
      <c r="F28" s="7">
        <f t="shared" si="0"/>
        <v>0</v>
      </c>
    </row>
    <row r="29" spans="1:6" ht="22.5" x14ac:dyDescent="0.2">
      <c r="A29" s="4">
        <v>22</v>
      </c>
      <c r="B29" s="5" t="s">
        <v>11</v>
      </c>
      <c r="C29" s="6" t="s">
        <v>31</v>
      </c>
      <c r="D29" s="21"/>
      <c r="E29" s="22"/>
      <c r="F29" s="7">
        <f t="shared" si="0"/>
        <v>0</v>
      </c>
    </row>
    <row r="30" spans="1:6" ht="22.5" x14ac:dyDescent="0.2">
      <c r="A30" s="4">
        <v>23</v>
      </c>
      <c r="B30" s="5" t="s">
        <v>11</v>
      </c>
      <c r="C30" s="6" t="s">
        <v>32</v>
      </c>
      <c r="D30" s="21"/>
      <c r="E30" s="22"/>
      <c r="F30" s="7">
        <f t="shared" si="0"/>
        <v>0</v>
      </c>
    </row>
    <row r="31" spans="1:6" ht="12.75" customHeight="1" x14ac:dyDescent="0.2">
      <c r="A31" s="4">
        <v>24</v>
      </c>
      <c r="B31" s="5" t="s">
        <v>11</v>
      </c>
      <c r="C31" s="6" t="s">
        <v>33</v>
      </c>
      <c r="D31" s="21"/>
      <c r="E31" s="22"/>
      <c r="F31" s="7">
        <f t="shared" si="0"/>
        <v>0</v>
      </c>
    </row>
    <row r="32" spans="1:6" x14ac:dyDescent="0.2">
      <c r="A32" s="4">
        <v>25</v>
      </c>
      <c r="B32" s="5" t="s">
        <v>11</v>
      </c>
      <c r="C32" s="6" t="s">
        <v>34</v>
      </c>
      <c r="D32" s="21"/>
      <c r="E32" s="22"/>
      <c r="F32" s="7">
        <f t="shared" si="0"/>
        <v>0</v>
      </c>
    </row>
    <row r="33" spans="1:6" ht="22.5" x14ac:dyDescent="0.2">
      <c r="A33" s="4">
        <v>26</v>
      </c>
      <c r="B33" s="5" t="s">
        <v>11</v>
      </c>
      <c r="C33" s="6" t="s">
        <v>35</v>
      </c>
      <c r="D33" s="21"/>
      <c r="E33" s="22"/>
      <c r="F33" s="7">
        <f t="shared" si="0"/>
        <v>0</v>
      </c>
    </row>
    <row r="34" spans="1:6" ht="22.5" x14ac:dyDescent="0.2">
      <c r="A34" s="4">
        <v>27</v>
      </c>
      <c r="B34" s="5" t="s">
        <v>11</v>
      </c>
      <c r="C34" s="6" t="s">
        <v>36</v>
      </c>
      <c r="D34" s="21"/>
      <c r="E34" s="22"/>
      <c r="F34" s="7">
        <f t="shared" si="0"/>
        <v>0</v>
      </c>
    </row>
    <row r="35" spans="1:6" ht="22.5" x14ac:dyDescent="0.2">
      <c r="A35" s="4">
        <v>28</v>
      </c>
      <c r="B35" s="5" t="s">
        <v>11</v>
      </c>
      <c r="C35" s="6" t="s">
        <v>37</v>
      </c>
      <c r="D35" s="21"/>
      <c r="E35" s="22"/>
      <c r="F35" s="7">
        <f t="shared" si="0"/>
        <v>0</v>
      </c>
    </row>
    <row r="36" spans="1:6" ht="22.5" x14ac:dyDescent="0.2">
      <c r="A36" s="4">
        <v>29</v>
      </c>
      <c r="B36" s="5" t="s">
        <v>11</v>
      </c>
      <c r="C36" s="6" t="s">
        <v>38</v>
      </c>
      <c r="D36" s="21"/>
      <c r="E36" s="22"/>
      <c r="F36" s="7">
        <f t="shared" si="0"/>
        <v>0</v>
      </c>
    </row>
    <row r="37" spans="1:6" ht="22.5" x14ac:dyDescent="0.2">
      <c r="A37" s="4">
        <v>30</v>
      </c>
      <c r="B37" s="5" t="s">
        <v>11</v>
      </c>
      <c r="C37" s="6" t="s">
        <v>39</v>
      </c>
      <c r="D37" s="21"/>
      <c r="E37" s="22"/>
      <c r="F37" s="7">
        <f t="shared" si="0"/>
        <v>0</v>
      </c>
    </row>
    <row r="38" spans="1:6" ht="22.5" x14ac:dyDescent="0.2">
      <c r="A38" s="4">
        <v>31</v>
      </c>
      <c r="B38" s="5" t="s">
        <v>11</v>
      </c>
      <c r="C38" s="6" t="s">
        <v>40</v>
      </c>
      <c r="D38" s="21"/>
      <c r="E38" s="22"/>
      <c r="F38" s="7">
        <f t="shared" si="0"/>
        <v>0</v>
      </c>
    </row>
    <row r="39" spans="1:6" ht="22.5" x14ac:dyDescent="0.2">
      <c r="A39" s="4">
        <v>32</v>
      </c>
      <c r="B39" s="5" t="s">
        <v>11</v>
      </c>
      <c r="C39" s="6" t="s">
        <v>41</v>
      </c>
      <c r="D39" s="21"/>
      <c r="E39" s="22"/>
      <c r="F39" s="7">
        <f t="shared" si="0"/>
        <v>0</v>
      </c>
    </row>
    <row r="40" spans="1:6" ht="22.5" x14ac:dyDescent="0.2">
      <c r="A40" s="4">
        <v>33</v>
      </c>
      <c r="B40" s="5" t="s">
        <v>11</v>
      </c>
      <c r="C40" s="6" t="s">
        <v>42</v>
      </c>
      <c r="D40" s="21"/>
      <c r="E40" s="22"/>
      <c r="F40" s="7">
        <f t="shared" si="0"/>
        <v>0</v>
      </c>
    </row>
    <row r="41" spans="1:6" ht="22.5" x14ac:dyDescent="0.2">
      <c r="A41" s="4">
        <v>34</v>
      </c>
      <c r="B41" s="5" t="s">
        <v>11</v>
      </c>
      <c r="C41" s="6" t="s">
        <v>43</v>
      </c>
      <c r="D41" s="21"/>
      <c r="E41" s="22"/>
      <c r="F41" s="7">
        <f t="shared" si="0"/>
        <v>0</v>
      </c>
    </row>
    <row r="42" spans="1:6" ht="22.5" x14ac:dyDescent="0.2">
      <c r="A42" s="4">
        <v>35</v>
      </c>
      <c r="B42" s="5" t="s">
        <v>11</v>
      </c>
      <c r="C42" s="6" t="s">
        <v>44</v>
      </c>
      <c r="D42" s="21"/>
      <c r="E42" s="22"/>
      <c r="F42" s="7">
        <f t="shared" si="0"/>
        <v>0</v>
      </c>
    </row>
    <row r="43" spans="1:6" ht="22.5" x14ac:dyDescent="0.2">
      <c r="A43" s="4">
        <v>36</v>
      </c>
      <c r="B43" s="5" t="s">
        <v>11</v>
      </c>
      <c r="C43" s="6" t="s">
        <v>45</v>
      </c>
      <c r="D43" s="21"/>
      <c r="E43" s="22"/>
      <c r="F43" s="7">
        <f t="shared" si="0"/>
        <v>0</v>
      </c>
    </row>
    <row r="44" spans="1:6" ht="22.5" x14ac:dyDescent="0.2">
      <c r="A44" s="4">
        <v>37</v>
      </c>
      <c r="B44" s="5" t="s">
        <v>11</v>
      </c>
      <c r="C44" s="6" t="s">
        <v>46</v>
      </c>
      <c r="D44" s="21"/>
      <c r="E44" s="22"/>
      <c r="F44" s="7">
        <f t="shared" si="0"/>
        <v>0</v>
      </c>
    </row>
    <row r="45" spans="1:6" ht="20.25" x14ac:dyDescent="0.2">
      <c r="A45" s="8"/>
      <c r="B45" s="8"/>
      <c r="C45" s="8"/>
      <c r="D45" s="8"/>
      <c r="E45" s="8"/>
      <c r="F45" s="8"/>
    </row>
    <row r="46" spans="1:6" ht="20.25" customHeight="1" x14ac:dyDescent="0.2">
      <c r="A46" s="37" t="s">
        <v>47</v>
      </c>
      <c r="B46" s="29"/>
      <c r="C46" s="29"/>
      <c r="D46" s="29"/>
      <c r="E46" s="29"/>
      <c r="F46" s="29"/>
    </row>
    <row r="48" spans="1:6" ht="18" customHeight="1" x14ac:dyDescent="0.2">
      <c r="A48" s="38" t="s">
        <v>48</v>
      </c>
      <c r="B48" s="30"/>
      <c r="C48" s="30"/>
      <c r="D48" s="30"/>
      <c r="E48" s="30"/>
      <c r="F48" s="31"/>
    </row>
    <row r="49" spans="1:6" x14ac:dyDescent="0.2">
      <c r="A49" s="4">
        <v>38</v>
      </c>
      <c r="B49" s="5" t="s">
        <v>49</v>
      </c>
      <c r="C49" s="6" t="s">
        <v>50</v>
      </c>
      <c r="D49" s="21"/>
      <c r="E49" s="22"/>
      <c r="F49" s="7">
        <f t="shared" ref="F49:F64" si="1">D49+(D49*E49/100)</f>
        <v>0</v>
      </c>
    </row>
    <row r="50" spans="1:6" x14ac:dyDescent="0.2">
      <c r="A50" s="4">
        <v>39</v>
      </c>
      <c r="B50" s="5" t="s">
        <v>49</v>
      </c>
      <c r="C50" s="6" t="s">
        <v>51</v>
      </c>
      <c r="D50" s="21"/>
      <c r="E50" s="22"/>
      <c r="F50" s="7">
        <f t="shared" si="1"/>
        <v>0</v>
      </c>
    </row>
    <row r="51" spans="1:6" x14ac:dyDescent="0.2">
      <c r="A51" s="4">
        <v>40</v>
      </c>
      <c r="B51" s="5" t="s">
        <v>49</v>
      </c>
      <c r="C51" s="6" t="s">
        <v>52</v>
      </c>
      <c r="D51" s="21"/>
      <c r="E51" s="22"/>
      <c r="F51" s="7">
        <f t="shared" si="1"/>
        <v>0</v>
      </c>
    </row>
    <row r="52" spans="1:6" x14ac:dyDescent="0.2">
      <c r="A52" s="4">
        <v>41</v>
      </c>
      <c r="B52" s="5" t="s">
        <v>49</v>
      </c>
      <c r="C52" s="6" t="s">
        <v>53</v>
      </c>
      <c r="D52" s="21"/>
      <c r="E52" s="22"/>
      <c r="F52" s="7">
        <f t="shared" si="1"/>
        <v>0</v>
      </c>
    </row>
    <row r="53" spans="1:6" x14ac:dyDescent="0.2">
      <c r="A53" s="4">
        <v>42</v>
      </c>
      <c r="B53" s="5" t="s">
        <v>49</v>
      </c>
      <c r="C53" s="6" t="s">
        <v>54</v>
      </c>
      <c r="D53" s="21"/>
      <c r="E53" s="22"/>
      <c r="F53" s="7">
        <f t="shared" si="1"/>
        <v>0</v>
      </c>
    </row>
    <row r="54" spans="1:6" x14ac:dyDescent="0.2">
      <c r="A54" s="4">
        <v>43</v>
      </c>
      <c r="B54" s="5" t="s">
        <v>49</v>
      </c>
      <c r="C54" s="6" t="s">
        <v>55</v>
      </c>
      <c r="D54" s="21"/>
      <c r="E54" s="22"/>
      <c r="F54" s="7">
        <f t="shared" si="1"/>
        <v>0</v>
      </c>
    </row>
    <row r="55" spans="1:6" x14ac:dyDescent="0.2">
      <c r="A55" s="4">
        <v>44</v>
      </c>
      <c r="B55" s="5" t="s">
        <v>49</v>
      </c>
      <c r="C55" s="6" t="s">
        <v>56</v>
      </c>
      <c r="D55" s="21"/>
      <c r="E55" s="22"/>
      <c r="F55" s="7">
        <f t="shared" si="1"/>
        <v>0</v>
      </c>
    </row>
    <row r="56" spans="1:6" x14ac:dyDescent="0.2">
      <c r="A56" s="4">
        <v>45</v>
      </c>
      <c r="B56" s="5" t="s">
        <v>49</v>
      </c>
      <c r="C56" s="6" t="s">
        <v>57</v>
      </c>
      <c r="D56" s="21"/>
      <c r="E56" s="22"/>
      <c r="F56" s="7">
        <f t="shared" si="1"/>
        <v>0</v>
      </c>
    </row>
    <row r="57" spans="1:6" x14ac:dyDescent="0.2">
      <c r="A57" s="4">
        <v>46</v>
      </c>
      <c r="B57" s="5" t="s">
        <v>58</v>
      </c>
      <c r="C57" s="6" t="s">
        <v>59</v>
      </c>
      <c r="D57" s="21"/>
      <c r="E57" s="22"/>
      <c r="F57" s="7">
        <f t="shared" si="1"/>
        <v>0</v>
      </c>
    </row>
    <row r="58" spans="1:6" x14ac:dyDescent="0.2">
      <c r="A58" s="4">
        <v>47</v>
      </c>
      <c r="B58" s="5" t="s">
        <v>58</v>
      </c>
      <c r="C58" s="6" t="s">
        <v>60</v>
      </c>
      <c r="D58" s="21"/>
      <c r="E58" s="22"/>
      <c r="F58" s="7">
        <f t="shared" si="1"/>
        <v>0</v>
      </c>
    </row>
    <row r="59" spans="1:6" x14ac:dyDescent="0.2">
      <c r="A59" s="4">
        <v>48</v>
      </c>
      <c r="B59" s="5" t="s">
        <v>58</v>
      </c>
      <c r="C59" s="6" t="s">
        <v>61</v>
      </c>
      <c r="D59" s="21"/>
      <c r="E59" s="22"/>
      <c r="F59" s="7">
        <f t="shared" si="1"/>
        <v>0</v>
      </c>
    </row>
    <row r="60" spans="1:6" x14ac:dyDescent="0.2">
      <c r="A60" s="4">
        <v>49</v>
      </c>
      <c r="B60" s="5" t="s">
        <v>58</v>
      </c>
      <c r="C60" s="6" t="s">
        <v>62</v>
      </c>
      <c r="D60" s="21"/>
      <c r="E60" s="22"/>
      <c r="F60" s="7">
        <f t="shared" si="1"/>
        <v>0</v>
      </c>
    </row>
    <row r="61" spans="1:6" x14ac:dyDescent="0.2">
      <c r="A61" s="4">
        <v>50</v>
      </c>
      <c r="B61" s="5" t="s">
        <v>58</v>
      </c>
      <c r="C61" s="6" t="s">
        <v>63</v>
      </c>
      <c r="D61" s="21"/>
      <c r="E61" s="22"/>
      <c r="F61" s="7">
        <f t="shared" si="1"/>
        <v>0</v>
      </c>
    </row>
    <row r="62" spans="1:6" x14ac:dyDescent="0.2">
      <c r="A62" s="4">
        <v>51</v>
      </c>
      <c r="B62" s="5" t="s">
        <v>58</v>
      </c>
      <c r="C62" s="6" t="s">
        <v>64</v>
      </c>
      <c r="D62" s="21"/>
      <c r="E62" s="22"/>
      <c r="F62" s="7">
        <f t="shared" si="1"/>
        <v>0</v>
      </c>
    </row>
    <row r="63" spans="1:6" ht="22.5" x14ac:dyDescent="0.2">
      <c r="A63" s="4">
        <v>52</v>
      </c>
      <c r="B63" s="5" t="s">
        <v>58</v>
      </c>
      <c r="C63" s="6" t="s">
        <v>65</v>
      </c>
      <c r="D63" s="21"/>
      <c r="E63" s="22"/>
      <c r="F63" s="7">
        <f t="shared" si="1"/>
        <v>0</v>
      </c>
    </row>
    <row r="64" spans="1:6" ht="22.5" x14ac:dyDescent="0.2">
      <c r="A64" s="4">
        <v>53</v>
      </c>
      <c r="B64" s="5" t="s">
        <v>58</v>
      </c>
      <c r="C64" s="6" t="s">
        <v>66</v>
      </c>
      <c r="D64" s="21"/>
      <c r="E64" s="22"/>
      <c r="F64" s="7">
        <f t="shared" si="1"/>
        <v>0</v>
      </c>
    </row>
    <row r="66" spans="1:6" ht="12.75" customHeight="1" x14ac:dyDescent="0.2">
      <c r="A66" s="38" t="s">
        <v>67</v>
      </c>
      <c r="B66" s="30"/>
      <c r="C66" s="30"/>
      <c r="D66" s="30"/>
      <c r="E66" s="30"/>
      <c r="F66" s="31"/>
    </row>
    <row r="67" spans="1:6" ht="22.5" x14ac:dyDescent="0.2">
      <c r="A67" s="4">
        <v>54</v>
      </c>
      <c r="B67" s="5" t="s">
        <v>49</v>
      </c>
      <c r="C67" s="6" t="s">
        <v>68</v>
      </c>
      <c r="D67" s="21"/>
      <c r="E67" s="22"/>
      <c r="F67" s="7">
        <f t="shared" ref="F67:F74" si="2">D67+(D67*E67/100)</f>
        <v>0</v>
      </c>
    </row>
    <row r="68" spans="1:6" ht="22.5" x14ac:dyDescent="0.2">
      <c r="A68" s="4">
        <v>55</v>
      </c>
      <c r="B68" s="5" t="s">
        <v>49</v>
      </c>
      <c r="C68" s="6" t="s">
        <v>69</v>
      </c>
      <c r="D68" s="21"/>
      <c r="E68" s="22"/>
      <c r="F68" s="7">
        <f t="shared" si="2"/>
        <v>0</v>
      </c>
    </row>
    <row r="69" spans="1:6" ht="22.5" x14ac:dyDescent="0.2">
      <c r="A69" s="4">
        <v>56</v>
      </c>
      <c r="B69" s="5" t="s">
        <v>49</v>
      </c>
      <c r="C69" s="6" t="s">
        <v>70</v>
      </c>
      <c r="D69" s="21"/>
      <c r="E69" s="22"/>
      <c r="F69" s="7">
        <f t="shared" si="2"/>
        <v>0</v>
      </c>
    </row>
    <row r="70" spans="1:6" ht="22.5" x14ac:dyDescent="0.2">
      <c r="A70" s="4">
        <v>57</v>
      </c>
      <c r="B70" s="5" t="s">
        <v>49</v>
      </c>
      <c r="C70" s="6" t="s">
        <v>71</v>
      </c>
      <c r="D70" s="21"/>
      <c r="E70" s="22"/>
      <c r="F70" s="7">
        <f t="shared" si="2"/>
        <v>0</v>
      </c>
    </row>
    <row r="71" spans="1:6" ht="22.5" x14ac:dyDescent="0.2">
      <c r="A71" s="4">
        <v>58</v>
      </c>
      <c r="B71" s="5" t="s">
        <v>58</v>
      </c>
      <c r="C71" s="6" t="s">
        <v>72</v>
      </c>
      <c r="D71" s="21"/>
      <c r="E71" s="22"/>
      <c r="F71" s="7">
        <f t="shared" si="2"/>
        <v>0</v>
      </c>
    </row>
    <row r="72" spans="1:6" ht="25.5" customHeight="1" x14ac:dyDescent="0.2">
      <c r="A72" s="4">
        <v>59</v>
      </c>
      <c r="B72" s="5" t="s">
        <v>58</v>
      </c>
      <c r="C72" s="6" t="s">
        <v>73</v>
      </c>
      <c r="D72" s="21"/>
      <c r="E72" s="22"/>
      <c r="F72" s="7">
        <f t="shared" si="2"/>
        <v>0</v>
      </c>
    </row>
    <row r="73" spans="1:6" ht="22.5" x14ac:dyDescent="0.2">
      <c r="A73" s="4">
        <v>60</v>
      </c>
      <c r="B73" s="5" t="s">
        <v>58</v>
      </c>
      <c r="C73" s="6" t="s">
        <v>74</v>
      </c>
      <c r="D73" s="21"/>
      <c r="E73" s="22"/>
      <c r="F73" s="7">
        <f t="shared" si="2"/>
        <v>0</v>
      </c>
    </row>
    <row r="74" spans="1:6" ht="22.5" x14ac:dyDescent="0.2">
      <c r="A74" s="4">
        <v>61</v>
      </c>
      <c r="B74" s="5" t="s">
        <v>58</v>
      </c>
      <c r="C74" s="6" t="s">
        <v>75</v>
      </c>
      <c r="D74" s="21"/>
      <c r="E74" s="22"/>
      <c r="F74" s="7">
        <f t="shared" si="2"/>
        <v>0</v>
      </c>
    </row>
    <row r="76" spans="1:6" ht="28.5" customHeight="1" x14ac:dyDescent="0.2">
      <c r="A76" s="38" t="s">
        <v>76</v>
      </c>
      <c r="B76" s="30"/>
      <c r="C76" s="30"/>
      <c r="D76" s="30"/>
      <c r="E76" s="30"/>
      <c r="F76" s="31"/>
    </row>
    <row r="77" spans="1:6" ht="30.75" customHeight="1" x14ac:dyDescent="0.2">
      <c r="A77" s="4">
        <v>62</v>
      </c>
      <c r="B77" s="5" t="s">
        <v>49</v>
      </c>
      <c r="C77" s="6" t="s">
        <v>77</v>
      </c>
      <c r="D77" s="21"/>
      <c r="E77" s="22"/>
      <c r="F77" s="7">
        <f t="shared" ref="F77:F99" si="3">D77+(D77*E77/100)</f>
        <v>0</v>
      </c>
    </row>
    <row r="78" spans="1:6" ht="22.5" x14ac:dyDescent="0.2">
      <c r="A78" s="4">
        <v>63</v>
      </c>
      <c r="B78" s="5" t="s">
        <v>49</v>
      </c>
      <c r="C78" s="6" t="s">
        <v>78</v>
      </c>
      <c r="D78" s="21"/>
      <c r="E78" s="22"/>
      <c r="F78" s="7">
        <f t="shared" si="3"/>
        <v>0</v>
      </c>
    </row>
    <row r="79" spans="1:6" x14ac:dyDescent="0.2">
      <c r="A79" s="4">
        <v>64</v>
      </c>
      <c r="B79" s="5" t="s">
        <v>49</v>
      </c>
      <c r="C79" s="6" t="s">
        <v>79</v>
      </c>
      <c r="D79" s="21"/>
      <c r="E79" s="22"/>
      <c r="F79" s="7">
        <f t="shared" si="3"/>
        <v>0</v>
      </c>
    </row>
    <row r="80" spans="1:6" x14ac:dyDescent="0.2">
      <c r="A80" s="4">
        <v>65</v>
      </c>
      <c r="B80" s="5" t="s">
        <v>49</v>
      </c>
      <c r="C80" s="6" t="s">
        <v>80</v>
      </c>
      <c r="D80" s="21"/>
      <c r="E80" s="22"/>
      <c r="F80" s="7">
        <f t="shared" si="3"/>
        <v>0</v>
      </c>
    </row>
    <row r="81" spans="1:6" x14ac:dyDescent="0.2">
      <c r="A81" s="4">
        <v>66</v>
      </c>
      <c r="B81" s="5" t="s">
        <v>58</v>
      </c>
      <c r="C81" s="6" t="s">
        <v>81</v>
      </c>
      <c r="D81" s="21"/>
      <c r="E81" s="22"/>
      <c r="F81" s="7">
        <f t="shared" si="3"/>
        <v>0</v>
      </c>
    </row>
    <row r="82" spans="1:6" x14ac:dyDescent="0.2">
      <c r="A82" s="4">
        <v>67</v>
      </c>
      <c r="B82" s="5" t="s">
        <v>58</v>
      </c>
      <c r="C82" s="6" t="s">
        <v>82</v>
      </c>
      <c r="D82" s="21"/>
      <c r="E82" s="22"/>
      <c r="F82" s="7">
        <f t="shared" si="3"/>
        <v>0</v>
      </c>
    </row>
    <row r="83" spans="1:6" x14ac:dyDescent="0.2">
      <c r="A83" s="4">
        <v>68</v>
      </c>
      <c r="B83" s="5" t="s">
        <v>58</v>
      </c>
      <c r="C83" s="6" t="s">
        <v>83</v>
      </c>
      <c r="D83" s="21"/>
      <c r="E83" s="22"/>
      <c r="F83" s="7">
        <f t="shared" si="3"/>
        <v>0</v>
      </c>
    </row>
    <row r="84" spans="1:6" ht="22.5" x14ac:dyDescent="0.2">
      <c r="A84" s="4">
        <v>69</v>
      </c>
      <c r="B84" s="5" t="s">
        <v>58</v>
      </c>
      <c r="C84" s="6" t="s">
        <v>84</v>
      </c>
      <c r="D84" s="21"/>
      <c r="E84" s="22"/>
      <c r="F84" s="7">
        <f t="shared" si="3"/>
        <v>0</v>
      </c>
    </row>
    <row r="85" spans="1:6" x14ac:dyDescent="0.2">
      <c r="A85" s="4">
        <v>70</v>
      </c>
      <c r="B85" s="5" t="s">
        <v>58</v>
      </c>
      <c r="C85" s="6" t="s">
        <v>85</v>
      </c>
      <c r="D85" s="21"/>
      <c r="E85" s="22"/>
      <c r="F85" s="7">
        <f t="shared" si="3"/>
        <v>0</v>
      </c>
    </row>
    <row r="86" spans="1:6" ht="22.5" x14ac:dyDescent="0.2">
      <c r="A86" s="4">
        <v>71</v>
      </c>
      <c r="B86" s="5" t="s">
        <v>58</v>
      </c>
      <c r="C86" s="6" t="s">
        <v>86</v>
      </c>
      <c r="D86" s="21"/>
      <c r="E86" s="22"/>
      <c r="F86" s="7">
        <f t="shared" si="3"/>
        <v>0</v>
      </c>
    </row>
    <row r="87" spans="1:6" x14ac:dyDescent="0.2">
      <c r="A87" s="4">
        <v>72</v>
      </c>
      <c r="B87" s="5" t="s">
        <v>58</v>
      </c>
      <c r="C87" s="6" t="s">
        <v>87</v>
      </c>
      <c r="D87" s="21"/>
      <c r="E87" s="22"/>
      <c r="F87" s="7">
        <f t="shared" si="3"/>
        <v>0</v>
      </c>
    </row>
    <row r="88" spans="1:6" ht="22.5" x14ac:dyDescent="0.2">
      <c r="A88" s="4">
        <v>73</v>
      </c>
      <c r="B88" s="5" t="s">
        <v>58</v>
      </c>
      <c r="C88" s="6" t="s">
        <v>88</v>
      </c>
      <c r="D88" s="21"/>
      <c r="E88" s="22"/>
      <c r="F88" s="7">
        <f t="shared" si="3"/>
        <v>0</v>
      </c>
    </row>
    <row r="89" spans="1:6" x14ac:dyDescent="0.2">
      <c r="A89" s="4">
        <v>74</v>
      </c>
      <c r="B89" s="5" t="s">
        <v>58</v>
      </c>
      <c r="C89" s="6" t="s">
        <v>89</v>
      </c>
      <c r="D89" s="21"/>
      <c r="E89" s="22"/>
      <c r="F89" s="7">
        <f t="shared" si="3"/>
        <v>0</v>
      </c>
    </row>
    <row r="90" spans="1:6" ht="22.5" x14ac:dyDescent="0.2">
      <c r="A90" s="4">
        <v>75</v>
      </c>
      <c r="B90" s="5" t="s">
        <v>58</v>
      </c>
      <c r="C90" s="6" t="s">
        <v>90</v>
      </c>
      <c r="D90" s="21"/>
      <c r="E90" s="22"/>
      <c r="F90" s="7">
        <f t="shared" si="3"/>
        <v>0</v>
      </c>
    </row>
    <row r="91" spans="1:6" x14ac:dyDescent="0.2">
      <c r="A91" s="4">
        <v>76</v>
      </c>
      <c r="B91" s="5" t="s">
        <v>58</v>
      </c>
      <c r="C91" s="6" t="s">
        <v>91</v>
      </c>
      <c r="D91" s="21"/>
      <c r="E91" s="22"/>
      <c r="F91" s="7">
        <f t="shared" si="3"/>
        <v>0</v>
      </c>
    </row>
    <row r="92" spans="1:6" ht="22.5" x14ac:dyDescent="0.2">
      <c r="A92" s="4">
        <v>77</v>
      </c>
      <c r="B92" s="5" t="s">
        <v>58</v>
      </c>
      <c r="C92" s="6" t="s">
        <v>92</v>
      </c>
      <c r="D92" s="21"/>
      <c r="E92" s="22"/>
      <c r="F92" s="7">
        <f t="shared" si="3"/>
        <v>0</v>
      </c>
    </row>
    <row r="93" spans="1:6" x14ac:dyDescent="0.2">
      <c r="A93" s="4">
        <v>78</v>
      </c>
      <c r="B93" s="5" t="s">
        <v>58</v>
      </c>
      <c r="C93" s="6" t="s">
        <v>93</v>
      </c>
      <c r="D93" s="21"/>
      <c r="E93" s="22"/>
      <c r="F93" s="7">
        <f t="shared" si="3"/>
        <v>0</v>
      </c>
    </row>
    <row r="94" spans="1:6" ht="22.5" x14ac:dyDescent="0.2">
      <c r="A94" s="4">
        <v>79</v>
      </c>
      <c r="B94" s="5" t="s">
        <v>58</v>
      </c>
      <c r="C94" s="6" t="s">
        <v>94</v>
      </c>
      <c r="D94" s="21"/>
      <c r="E94" s="22"/>
      <c r="F94" s="7">
        <f t="shared" si="3"/>
        <v>0</v>
      </c>
    </row>
    <row r="95" spans="1:6" x14ac:dyDescent="0.2">
      <c r="A95" s="4">
        <v>80</v>
      </c>
      <c r="B95" s="5" t="s">
        <v>58</v>
      </c>
      <c r="C95" s="6" t="s">
        <v>95</v>
      </c>
      <c r="D95" s="21"/>
      <c r="E95" s="22"/>
      <c r="F95" s="7">
        <f t="shared" si="3"/>
        <v>0</v>
      </c>
    </row>
    <row r="96" spans="1:6" ht="22.5" x14ac:dyDescent="0.2">
      <c r="A96" s="4">
        <v>81</v>
      </c>
      <c r="B96" s="5" t="s">
        <v>58</v>
      </c>
      <c r="C96" s="6" t="s">
        <v>96</v>
      </c>
      <c r="D96" s="21"/>
      <c r="E96" s="22"/>
      <c r="F96" s="7">
        <f t="shared" si="3"/>
        <v>0</v>
      </c>
    </row>
    <row r="97" spans="1:6" ht="22.5" x14ac:dyDescent="0.2">
      <c r="A97" s="4">
        <v>82</v>
      </c>
      <c r="B97" s="5" t="s">
        <v>58</v>
      </c>
      <c r="C97" s="6" t="s">
        <v>97</v>
      </c>
      <c r="D97" s="21"/>
      <c r="E97" s="22"/>
      <c r="F97" s="7">
        <f t="shared" si="3"/>
        <v>0</v>
      </c>
    </row>
    <row r="98" spans="1:6" ht="22.5" x14ac:dyDescent="0.2">
      <c r="A98" s="4">
        <v>83</v>
      </c>
      <c r="B98" s="5" t="s">
        <v>58</v>
      </c>
      <c r="C98" s="6" t="s">
        <v>98</v>
      </c>
      <c r="D98" s="21"/>
      <c r="E98" s="22"/>
      <c r="F98" s="7">
        <f t="shared" si="3"/>
        <v>0</v>
      </c>
    </row>
    <row r="99" spans="1:6" ht="22.5" x14ac:dyDescent="0.2">
      <c r="A99" s="4">
        <v>84</v>
      </c>
      <c r="B99" s="5" t="s">
        <v>58</v>
      </c>
      <c r="C99" s="6" t="s">
        <v>99</v>
      </c>
      <c r="D99" s="21"/>
      <c r="E99" s="22"/>
      <c r="F99" s="7">
        <f t="shared" si="3"/>
        <v>0</v>
      </c>
    </row>
    <row r="100" spans="1:6" x14ac:dyDescent="0.2">
      <c r="A100" s="9"/>
      <c r="B100" s="10"/>
      <c r="C100" s="11"/>
      <c r="D100" s="23"/>
      <c r="E100" s="24"/>
      <c r="F100" s="12"/>
    </row>
    <row r="101" spans="1:6" ht="30.75" customHeight="1" x14ac:dyDescent="0.2">
      <c r="A101" s="38" t="s">
        <v>100</v>
      </c>
      <c r="B101" s="30"/>
      <c r="C101" s="30"/>
      <c r="D101" s="30"/>
      <c r="E101" s="30"/>
      <c r="F101" s="31"/>
    </row>
    <row r="102" spans="1:6" ht="33.75" x14ac:dyDescent="0.2">
      <c r="A102" s="4">
        <v>85</v>
      </c>
      <c r="B102" s="5" t="s">
        <v>49</v>
      </c>
      <c r="C102" s="6" t="s">
        <v>101</v>
      </c>
      <c r="D102" s="21"/>
      <c r="E102" s="22"/>
      <c r="F102" s="7">
        <f t="shared" ref="F102:F127" si="4">D102+(D102*E102/100)</f>
        <v>0</v>
      </c>
    </row>
    <row r="103" spans="1:6" ht="22.5" x14ac:dyDescent="0.2">
      <c r="A103" s="4">
        <v>86</v>
      </c>
      <c r="B103" s="5" t="s">
        <v>49</v>
      </c>
      <c r="C103" s="6" t="s">
        <v>102</v>
      </c>
      <c r="D103" s="21"/>
      <c r="E103" s="22"/>
      <c r="F103" s="7">
        <f t="shared" si="4"/>
        <v>0</v>
      </c>
    </row>
    <row r="104" spans="1:6" ht="33.75" x14ac:dyDescent="0.2">
      <c r="A104" s="4">
        <v>87</v>
      </c>
      <c r="B104" s="5" t="s">
        <v>49</v>
      </c>
      <c r="C104" s="6" t="s">
        <v>103</v>
      </c>
      <c r="D104" s="21"/>
      <c r="E104" s="22"/>
      <c r="F104" s="7">
        <f t="shared" si="4"/>
        <v>0</v>
      </c>
    </row>
    <row r="105" spans="1:6" x14ac:dyDescent="0.2">
      <c r="A105" s="4">
        <v>88</v>
      </c>
      <c r="B105" s="5" t="s">
        <v>58</v>
      </c>
      <c r="C105" s="6" t="s">
        <v>104</v>
      </c>
      <c r="D105" s="21"/>
      <c r="E105" s="22"/>
      <c r="F105" s="7">
        <f t="shared" si="4"/>
        <v>0</v>
      </c>
    </row>
    <row r="106" spans="1:6" x14ac:dyDescent="0.2">
      <c r="A106" s="4">
        <v>89</v>
      </c>
      <c r="B106" s="5" t="s">
        <v>58</v>
      </c>
      <c r="C106" s="6" t="s">
        <v>82</v>
      </c>
      <c r="D106" s="21"/>
      <c r="E106" s="22"/>
      <c r="F106" s="7">
        <f t="shared" si="4"/>
        <v>0</v>
      </c>
    </row>
    <row r="107" spans="1:6" x14ac:dyDescent="0.2">
      <c r="A107" s="4">
        <v>90</v>
      </c>
      <c r="B107" s="5" t="s">
        <v>58</v>
      </c>
      <c r="C107" s="6" t="s">
        <v>83</v>
      </c>
      <c r="D107" s="21"/>
      <c r="E107" s="22"/>
      <c r="F107" s="7">
        <f t="shared" si="4"/>
        <v>0</v>
      </c>
    </row>
    <row r="108" spans="1:6" ht="22.5" x14ac:dyDescent="0.2">
      <c r="A108" s="4">
        <v>91</v>
      </c>
      <c r="B108" s="5" t="s">
        <v>58</v>
      </c>
      <c r="C108" s="6" t="s">
        <v>84</v>
      </c>
      <c r="D108" s="21"/>
      <c r="E108" s="22"/>
      <c r="F108" s="7">
        <f t="shared" si="4"/>
        <v>0</v>
      </c>
    </row>
    <row r="109" spans="1:6" x14ac:dyDescent="0.2">
      <c r="A109" s="4">
        <v>92</v>
      </c>
      <c r="B109" s="5" t="s">
        <v>58</v>
      </c>
      <c r="C109" s="6" t="s">
        <v>85</v>
      </c>
      <c r="D109" s="21"/>
      <c r="E109" s="22"/>
      <c r="F109" s="7">
        <f t="shared" si="4"/>
        <v>0</v>
      </c>
    </row>
    <row r="110" spans="1:6" ht="22.5" x14ac:dyDescent="0.2">
      <c r="A110" s="4">
        <v>93</v>
      </c>
      <c r="B110" s="5" t="s">
        <v>58</v>
      </c>
      <c r="C110" s="6" t="s">
        <v>86</v>
      </c>
      <c r="D110" s="21"/>
      <c r="E110" s="22"/>
      <c r="F110" s="7">
        <f t="shared" si="4"/>
        <v>0</v>
      </c>
    </row>
    <row r="111" spans="1:6" x14ac:dyDescent="0.2">
      <c r="A111" s="4">
        <v>94</v>
      </c>
      <c r="B111" s="5" t="s">
        <v>58</v>
      </c>
      <c r="C111" s="6" t="s">
        <v>87</v>
      </c>
      <c r="D111" s="21"/>
      <c r="E111" s="22"/>
      <c r="F111" s="7">
        <f t="shared" si="4"/>
        <v>0</v>
      </c>
    </row>
    <row r="112" spans="1:6" ht="22.5" x14ac:dyDescent="0.2">
      <c r="A112" s="4">
        <v>95</v>
      </c>
      <c r="B112" s="5" t="s">
        <v>58</v>
      </c>
      <c r="C112" s="6" t="s">
        <v>88</v>
      </c>
      <c r="D112" s="21"/>
      <c r="E112" s="22"/>
      <c r="F112" s="7">
        <f t="shared" si="4"/>
        <v>0</v>
      </c>
    </row>
    <row r="113" spans="1:6" x14ac:dyDescent="0.2">
      <c r="A113" s="4">
        <v>96</v>
      </c>
      <c r="B113" s="5" t="s">
        <v>58</v>
      </c>
      <c r="C113" s="6" t="s">
        <v>89</v>
      </c>
      <c r="D113" s="21"/>
      <c r="E113" s="22"/>
      <c r="F113" s="7">
        <f t="shared" si="4"/>
        <v>0</v>
      </c>
    </row>
    <row r="114" spans="1:6" ht="22.5" x14ac:dyDescent="0.2">
      <c r="A114" s="4">
        <v>97</v>
      </c>
      <c r="B114" s="5" t="s">
        <v>58</v>
      </c>
      <c r="C114" s="6" t="s">
        <v>90</v>
      </c>
      <c r="D114" s="21"/>
      <c r="E114" s="22"/>
      <c r="F114" s="7">
        <f t="shared" si="4"/>
        <v>0</v>
      </c>
    </row>
    <row r="115" spans="1:6" x14ac:dyDescent="0.2">
      <c r="A115" s="4">
        <v>98</v>
      </c>
      <c r="B115" s="5" t="s">
        <v>58</v>
      </c>
      <c r="C115" s="6" t="s">
        <v>91</v>
      </c>
      <c r="D115" s="21"/>
      <c r="E115" s="22"/>
      <c r="F115" s="7">
        <f t="shared" si="4"/>
        <v>0</v>
      </c>
    </row>
    <row r="116" spans="1:6" ht="22.5" x14ac:dyDescent="0.2">
      <c r="A116" s="4">
        <v>99</v>
      </c>
      <c r="B116" s="5" t="s">
        <v>58</v>
      </c>
      <c r="C116" s="6" t="s">
        <v>92</v>
      </c>
      <c r="D116" s="21"/>
      <c r="E116" s="22"/>
      <c r="F116" s="7">
        <f t="shared" si="4"/>
        <v>0</v>
      </c>
    </row>
    <row r="117" spans="1:6" x14ac:dyDescent="0.2">
      <c r="A117" s="4">
        <v>100</v>
      </c>
      <c r="B117" s="5" t="s">
        <v>58</v>
      </c>
      <c r="C117" s="6" t="s">
        <v>93</v>
      </c>
      <c r="D117" s="21"/>
      <c r="E117" s="22"/>
      <c r="F117" s="7">
        <f t="shared" si="4"/>
        <v>0</v>
      </c>
    </row>
    <row r="118" spans="1:6" ht="22.5" x14ac:dyDescent="0.2">
      <c r="A118" s="4">
        <v>101</v>
      </c>
      <c r="B118" s="5" t="s">
        <v>58</v>
      </c>
      <c r="C118" s="6" t="s">
        <v>105</v>
      </c>
      <c r="D118" s="21"/>
      <c r="E118" s="22"/>
      <c r="F118" s="7">
        <f t="shared" si="4"/>
        <v>0</v>
      </c>
    </row>
    <row r="119" spans="1:6" x14ac:dyDescent="0.2">
      <c r="A119" s="4">
        <v>102</v>
      </c>
      <c r="B119" s="5" t="s">
        <v>58</v>
      </c>
      <c r="C119" s="6" t="s">
        <v>106</v>
      </c>
      <c r="D119" s="21"/>
      <c r="E119" s="22"/>
      <c r="F119" s="7">
        <f t="shared" si="4"/>
        <v>0</v>
      </c>
    </row>
    <row r="120" spans="1:6" ht="22.5" x14ac:dyDescent="0.2">
      <c r="A120" s="4">
        <v>103</v>
      </c>
      <c r="B120" s="5" t="s">
        <v>58</v>
      </c>
      <c r="C120" s="6" t="s">
        <v>107</v>
      </c>
      <c r="D120" s="21"/>
      <c r="E120" s="22"/>
      <c r="F120" s="7">
        <f t="shared" si="4"/>
        <v>0</v>
      </c>
    </row>
    <row r="121" spans="1:6" x14ac:dyDescent="0.2">
      <c r="A121" s="4">
        <v>104</v>
      </c>
      <c r="B121" s="5" t="s">
        <v>58</v>
      </c>
      <c r="C121" s="6" t="s">
        <v>95</v>
      </c>
      <c r="D121" s="21"/>
      <c r="E121" s="22"/>
      <c r="F121" s="7">
        <f t="shared" si="4"/>
        <v>0</v>
      </c>
    </row>
    <row r="122" spans="1:6" ht="22.5" x14ac:dyDescent="0.2">
      <c r="A122" s="4">
        <v>105</v>
      </c>
      <c r="B122" s="5" t="s">
        <v>58</v>
      </c>
      <c r="C122" s="6" t="s">
        <v>108</v>
      </c>
      <c r="D122" s="21"/>
      <c r="E122" s="22"/>
      <c r="F122" s="7">
        <f t="shared" si="4"/>
        <v>0</v>
      </c>
    </row>
    <row r="123" spans="1:6" ht="22.5" x14ac:dyDescent="0.2">
      <c r="A123" s="4">
        <v>106</v>
      </c>
      <c r="B123" s="5" t="s">
        <v>58</v>
      </c>
      <c r="C123" s="6" t="s">
        <v>109</v>
      </c>
      <c r="D123" s="21"/>
      <c r="E123" s="22"/>
      <c r="F123" s="7">
        <f t="shared" si="4"/>
        <v>0</v>
      </c>
    </row>
    <row r="124" spans="1:6" ht="22.5" x14ac:dyDescent="0.2">
      <c r="A124" s="4">
        <v>107</v>
      </c>
      <c r="B124" s="5" t="s">
        <v>58</v>
      </c>
      <c r="C124" s="6" t="s">
        <v>110</v>
      </c>
      <c r="D124" s="21"/>
      <c r="E124" s="22"/>
      <c r="F124" s="7">
        <f t="shared" si="4"/>
        <v>0</v>
      </c>
    </row>
    <row r="125" spans="1:6" ht="22.5" x14ac:dyDescent="0.2">
      <c r="A125" s="4">
        <v>108</v>
      </c>
      <c r="B125" s="5" t="s">
        <v>58</v>
      </c>
      <c r="C125" s="6" t="s">
        <v>97</v>
      </c>
      <c r="D125" s="21"/>
      <c r="E125" s="22"/>
      <c r="F125" s="7">
        <f t="shared" si="4"/>
        <v>0</v>
      </c>
    </row>
    <row r="126" spans="1:6" ht="22.5" x14ac:dyDescent="0.2">
      <c r="A126" s="4">
        <v>109</v>
      </c>
      <c r="B126" s="5" t="s">
        <v>58</v>
      </c>
      <c r="C126" s="6" t="s">
        <v>98</v>
      </c>
      <c r="D126" s="21"/>
      <c r="E126" s="22"/>
      <c r="F126" s="7">
        <f t="shared" si="4"/>
        <v>0</v>
      </c>
    </row>
    <row r="127" spans="1:6" ht="22.5" x14ac:dyDescent="0.2">
      <c r="A127" s="4">
        <v>110</v>
      </c>
      <c r="B127" s="5" t="s">
        <v>58</v>
      </c>
      <c r="C127" s="6" t="s">
        <v>99</v>
      </c>
      <c r="D127" s="21"/>
      <c r="E127" s="22"/>
      <c r="F127" s="7">
        <f t="shared" si="4"/>
        <v>0</v>
      </c>
    </row>
    <row r="128" spans="1:6" x14ac:dyDescent="0.2">
      <c r="A128" s="13"/>
      <c r="B128" s="13"/>
      <c r="C128" s="28"/>
      <c r="D128" s="14"/>
      <c r="E128" s="14"/>
      <c r="F128" s="14"/>
    </row>
    <row r="129" spans="1:6" ht="12.75" customHeight="1" x14ac:dyDescent="0.2">
      <c r="A129" s="38" t="s">
        <v>111</v>
      </c>
      <c r="B129" s="30"/>
      <c r="C129" s="30"/>
      <c r="D129" s="30"/>
      <c r="E129" s="30"/>
      <c r="F129" s="31"/>
    </row>
    <row r="130" spans="1:6" x14ac:dyDescent="0.2">
      <c r="A130" s="4">
        <v>111</v>
      </c>
      <c r="B130" s="5" t="s">
        <v>49</v>
      </c>
      <c r="C130" s="6" t="s">
        <v>112</v>
      </c>
      <c r="D130" s="21"/>
      <c r="E130" s="22"/>
      <c r="F130" s="7">
        <f>D130+(D130*E130/100)</f>
        <v>0</v>
      </c>
    </row>
    <row r="131" spans="1:6" x14ac:dyDescent="0.2">
      <c r="A131" s="4">
        <v>112</v>
      </c>
      <c r="B131" s="5" t="s">
        <v>58</v>
      </c>
      <c r="C131" s="6" t="s">
        <v>113</v>
      </c>
      <c r="D131" s="21"/>
      <c r="E131" s="22"/>
      <c r="F131" s="7">
        <f>D131+(D131*E131/100)</f>
        <v>0</v>
      </c>
    </row>
    <row r="132" spans="1:6" x14ac:dyDescent="0.2">
      <c r="A132" s="4">
        <v>113</v>
      </c>
      <c r="B132" s="5" t="s">
        <v>58</v>
      </c>
      <c r="C132" s="6" t="s">
        <v>114</v>
      </c>
      <c r="D132" s="21"/>
      <c r="E132" s="22"/>
      <c r="F132" s="7">
        <f>D132+(D132*E132/100)</f>
        <v>0</v>
      </c>
    </row>
    <row r="133" spans="1:6" x14ac:dyDescent="0.2">
      <c r="A133" s="4">
        <v>114</v>
      </c>
      <c r="B133" s="5" t="s">
        <v>58</v>
      </c>
      <c r="C133" s="6" t="s">
        <v>115</v>
      </c>
      <c r="D133" s="21"/>
      <c r="E133" s="22"/>
      <c r="F133" s="7">
        <f>D133+(D133*E133/100)</f>
        <v>0</v>
      </c>
    </row>
    <row r="134" spans="1:6" x14ac:dyDescent="0.2">
      <c r="A134" s="13"/>
      <c r="B134" s="13"/>
      <c r="C134" s="28"/>
      <c r="D134" s="14"/>
      <c r="E134" s="14"/>
      <c r="F134" s="14"/>
    </row>
    <row r="135" spans="1:6" ht="12.75" customHeight="1" x14ac:dyDescent="0.2">
      <c r="A135" s="38" t="s">
        <v>116</v>
      </c>
      <c r="B135" s="30"/>
      <c r="C135" s="30"/>
      <c r="D135" s="30"/>
      <c r="E135" s="30"/>
      <c r="F135" s="31"/>
    </row>
    <row r="136" spans="1:6" ht="22.5" x14ac:dyDescent="0.2">
      <c r="A136" s="4">
        <v>115</v>
      </c>
      <c r="B136" s="5" t="s">
        <v>49</v>
      </c>
      <c r="C136" s="6" t="s">
        <v>117</v>
      </c>
      <c r="D136" s="21"/>
      <c r="E136" s="22"/>
      <c r="F136" s="7">
        <f t="shared" ref="F136:F141" si="5">D136+(D136*E136/100)</f>
        <v>0</v>
      </c>
    </row>
    <row r="137" spans="1:6" ht="22.5" x14ac:dyDescent="0.2">
      <c r="A137" s="4">
        <v>116</v>
      </c>
      <c r="B137" s="5" t="s">
        <v>49</v>
      </c>
      <c r="C137" s="6" t="s">
        <v>118</v>
      </c>
      <c r="D137" s="21"/>
      <c r="E137" s="22"/>
      <c r="F137" s="7">
        <f t="shared" si="5"/>
        <v>0</v>
      </c>
    </row>
    <row r="138" spans="1:6" x14ac:dyDescent="0.2">
      <c r="A138" s="4">
        <v>117</v>
      </c>
      <c r="B138" s="5" t="s">
        <v>58</v>
      </c>
      <c r="C138" s="6" t="s">
        <v>119</v>
      </c>
      <c r="D138" s="21"/>
      <c r="E138" s="22"/>
      <c r="F138" s="7">
        <f t="shared" si="5"/>
        <v>0</v>
      </c>
    </row>
    <row r="139" spans="1:6" ht="12.75" customHeight="1" x14ac:dyDescent="0.2">
      <c r="A139" s="4">
        <v>118</v>
      </c>
      <c r="B139" s="5" t="s">
        <v>58</v>
      </c>
      <c r="C139" s="6" t="s">
        <v>120</v>
      </c>
      <c r="D139" s="21"/>
      <c r="E139" s="22"/>
      <c r="F139" s="7">
        <f t="shared" si="5"/>
        <v>0</v>
      </c>
    </row>
    <row r="140" spans="1:6" x14ac:dyDescent="0.2">
      <c r="A140" s="4">
        <v>119</v>
      </c>
      <c r="B140" s="5" t="s">
        <v>49</v>
      </c>
      <c r="C140" s="6" t="s">
        <v>121</v>
      </c>
      <c r="D140" s="21"/>
      <c r="E140" s="22"/>
      <c r="F140" s="7">
        <f t="shared" si="5"/>
        <v>0</v>
      </c>
    </row>
    <row r="141" spans="1:6" ht="22.5" x14ac:dyDescent="0.2">
      <c r="A141" s="4">
        <v>120</v>
      </c>
      <c r="B141" s="5" t="s">
        <v>58</v>
      </c>
      <c r="C141" s="6" t="s">
        <v>65</v>
      </c>
      <c r="D141" s="21"/>
      <c r="E141" s="22"/>
      <c r="F141" s="7">
        <f t="shared" si="5"/>
        <v>0</v>
      </c>
    </row>
    <row r="142" spans="1:6" x14ac:dyDescent="0.2">
      <c r="A142" s="13"/>
      <c r="B142" s="13"/>
      <c r="C142" s="28"/>
      <c r="D142" s="14"/>
      <c r="E142" s="14"/>
      <c r="F142" s="14"/>
    </row>
    <row r="143" spans="1:6" ht="12.75" customHeight="1" x14ac:dyDescent="0.2">
      <c r="A143" s="38" t="s">
        <v>122</v>
      </c>
      <c r="B143" s="30"/>
      <c r="C143" s="30"/>
      <c r="D143" s="30"/>
      <c r="E143" s="30"/>
      <c r="F143" s="31"/>
    </row>
    <row r="144" spans="1:6" x14ac:dyDescent="0.2">
      <c r="A144" s="4">
        <v>121</v>
      </c>
      <c r="B144" s="5" t="s">
        <v>49</v>
      </c>
      <c r="C144" s="6" t="s">
        <v>123</v>
      </c>
      <c r="D144" s="21"/>
      <c r="E144" s="22"/>
      <c r="F144" s="7">
        <f>D144+(D144*E144/100)</f>
        <v>0</v>
      </c>
    </row>
    <row r="145" spans="1:6" ht="22.5" x14ac:dyDescent="0.2">
      <c r="A145" s="4">
        <v>122</v>
      </c>
      <c r="B145" s="5" t="s">
        <v>49</v>
      </c>
      <c r="C145" s="6" t="s">
        <v>118</v>
      </c>
      <c r="D145" s="21"/>
      <c r="E145" s="22"/>
      <c r="F145" s="7">
        <f>D145+(D145*E145/100)</f>
        <v>0</v>
      </c>
    </row>
    <row r="146" spans="1:6" ht="22.5" x14ac:dyDescent="0.2">
      <c r="A146" s="4">
        <v>123</v>
      </c>
      <c r="B146" s="5" t="s">
        <v>58</v>
      </c>
      <c r="C146" s="6" t="s">
        <v>124</v>
      </c>
      <c r="D146" s="21"/>
      <c r="E146" s="22"/>
      <c r="F146" s="7">
        <f>D146+(D146*E146/100)</f>
        <v>0</v>
      </c>
    </row>
    <row r="148" spans="1:6" ht="12.75" customHeight="1" x14ac:dyDescent="0.2">
      <c r="A148" s="38" t="s">
        <v>125</v>
      </c>
      <c r="B148" s="30"/>
      <c r="C148" s="30"/>
      <c r="D148" s="30"/>
      <c r="E148" s="30"/>
      <c r="F148" s="31"/>
    </row>
    <row r="149" spans="1:6" ht="12" customHeight="1" x14ac:dyDescent="0.2">
      <c r="A149" s="4">
        <v>124</v>
      </c>
      <c r="B149" s="5" t="s">
        <v>49</v>
      </c>
      <c r="C149" s="15" t="s">
        <v>126</v>
      </c>
      <c r="D149" s="21"/>
      <c r="E149" s="22"/>
      <c r="F149" s="7">
        <f t="shared" ref="F149:F154" si="6">D149+(D149*E149/100)</f>
        <v>0</v>
      </c>
    </row>
    <row r="150" spans="1:6" x14ac:dyDescent="0.2">
      <c r="A150" s="4">
        <v>125</v>
      </c>
      <c r="B150" s="5" t="s">
        <v>49</v>
      </c>
      <c r="C150" s="15" t="s">
        <v>127</v>
      </c>
      <c r="D150" s="21"/>
      <c r="E150" s="22"/>
      <c r="F150" s="7">
        <f t="shared" si="6"/>
        <v>0</v>
      </c>
    </row>
    <row r="151" spans="1:6" ht="22.5" x14ac:dyDescent="0.2">
      <c r="A151" s="4">
        <v>126</v>
      </c>
      <c r="B151" s="5" t="s">
        <v>49</v>
      </c>
      <c r="C151" s="6" t="s">
        <v>128</v>
      </c>
      <c r="D151" s="21"/>
      <c r="E151" s="22"/>
      <c r="F151" s="7">
        <f t="shared" si="6"/>
        <v>0</v>
      </c>
    </row>
    <row r="152" spans="1:6" ht="12.75" customHeight="1" x14ac:dyDescent="0.2">
      <c r="A152" s="4">
        <v>127</v>
      </c>
      <c r="B152" s="5" t="s">
        <v>58</v>
      </c>
      <c r="C152" s="6" t="s">
        <v>129</v>
      </c>
      <c r="D152" s="21"/>
      <c r="E152" s="22"/>
      <c r="F152" s="7">
        <f t="shared" si="6"/>
        <v>0</v>
      </c>
    </row>
    <row r="153" spans="1:6" ht="22.5" customHeight="1" x14ac:dyDescent="0.2">
      <c r="A153" s="4">
        <v>128</v>
      </c>
      <c r="B153" s="5" t="s">
        <v>58</v>
      </c>
      <c r="C153" s="6" t="s">
        <v>130</v>
      </c>
      <c r="D153" s="21"/>
      <c r="E153" s="22"/>
      <c r="F153" s="7">
        <f t="shared" si="6"/>
        <v>0</v>
      </c>
    </row>
    <row r="154" spans="1:6" x14ac:dyDescent="0.2">
      <c r="A154" s="4">
        <v>129</v>
      </c>
      <c r="B154" s="5" t="s">
        <v>58</v>
      </c>
      <c r="C154" s="6" t="s">
        <v>131</v>
      </c>
      <c r="D154" s="21"/>
      <c r="E154" s="22"/>
      <c r="F154" s="7">
        <f t="shared" si="6"/>
        <v>0</v>
      </c>
    </row>
    <row r="156" spans="1:6" ht="12.75" customHeight="1" x14ac:dyDescent="0.2">
      <c r="A156" s="38" t="s">
        <v>132</v>
      </c>
      <c r="B156" s="30"/>
      <c r="C156" s="30"/>
      <c r="D156" s="30"/>
      <c r="E156" s="30"/>
      <c r="F156" s="31"/>
    </row>
    <row r="157" spans="1:6" x14ac:dyDescent="0.2">
      <c r="A157" s="4">
        <v>130</v>
      </c>
      <c r="B157" s="5" t="s">
        <v>49</v>
      </c>
      <c r="C157" s="6" t="s">
        <v>133</v>
      </c>
      <c r="D157" s="21"/>
      <c r="E157" s="22"/>
      <c r="F157" s="7">
        <f>D157+(D157*E157/100)</f>
        <v>0</v>
      </c>
    </row>
    <row r="158" spans="1:6" ht="12.75" customHeight="1" x14ac:dyDescent="0.2">
      <c r="A158" s="4">
        <v>131</v>
      </c>
      <c r="B158" s="5" t="s">
        <v>49</v>
      </c>
      <c r="C158" s="6" t="s">
        <v>134</v>
      </c>
      <c r="D158" s="21"/>
      <c r="E158" s="22"/>
      <c r="F158" s="7">
        <f>D158+(D158*E158/100)</f>
        <v>0</v>
      </c>
    </row>
    <row r="159" spans="1:6" x14ac:dyDescent="0.2">
      <c r="A159" s="4">
        <v>132</v>
      </c>
      <c r="B159" s="5" t="s">
        <v>58</v>
      </c>
      <c r="C159" s="6" t="s">
        <v>135</v>
      </c>
      <c r="D159" s="21"/>
      <c r="E159" s="22"/>
      <c r="F159" s="7">
        <f>D159+(D159*E159/100)</f>
        <v>0</v>
      </c>
    </row>
    <row r="160" spans="1:6" x14ac:dyDescent="0.2">
      <c r="A160" s="4">
        <v>133</v>
      </c>
      <c r="B160" s="5" t="s">
        <v>58</v>
      </c>
      <c r="C160" s="6" t="s">
        <v>136</v>
      </c>
      <c r="D160" s="21"/>
      <c r="E160" s="22"/>
      <c r="F160" s="7">
        <f>D160+(D160*E160/100)</f>
        <v>0</v>
      </c>
    </row>
    <row r="161" spans="1:6" x14ac:dyDescent="0.2">
      <c r="A161" s="4">
        <v>134</v>
      </c>
      <c r="B161" s="5" t="s">
        <v>58</v>
      </c>
      <c r="C161" s="6" t="s">
        <v>137</v>
      </c>
      <c r="D161" s="21"/>
      <c r="E161" s="22"/>
      <c r="F161" s="7">
        <f>D161+(D161*E161/100)</f>
        <v>0</v>
      </c>
    </row>
    <row r="162" spans="1:6" ht="12.75" customHeight="1" x14ac:dyDescent="0.2"/>
    <row r="163" spans="1:6" ht="12.75" customHeight="1" x14ac:dyDescent="0.2">
      <c r="A163" s="38" t="s">
        <v>138</v>
      </c>
      <c r="B163" s="30"/>
      <c r="C163" s="30"/>
      <c r="D163" s="30"/>
      <c r="E163" s="30"/>
      <c r="F163" s="31"/>
    </row>
    <row r="164" spans="1:6" x14ac:dyDescent="0.2">
      <c r="A164" s="4">
        <v>135</v>
      </c>
      <c r="B164" s="5" t="s">
        <v>49</v>
      </c>
      <c r="C164" s="6" t="s">
        <v>123</v>
      </c>
      <c r="D164" s="21"/>
      <c r="E164" s="22"/>
      <c r="F164" s="7">
        <f t="shared" ref="F164:F174" si="7">D164+(D164*E164/100)</f>
        <v>0</v>
      </c>
    </row>
    <row r="165" spans="1:6" ht="22.5" x14ac:dyDescent="0.2">
      <c r="A165" s="4">
        <v>136</v>
      </c>
      <c r="B165" s="5" t="s">
        <v>49</v>
      </c>
      <c r="C165" s="6" t="s">
        <v>139</v>
      </c>
      <c r="D165" s="21"/>
      <c r="E165" s="22"/>
      <c r="F165" s="7">
        <f t="shared" si="7"/>
        <v>0</v>
      </c>
    </row>
    <row r="166" spans="1:6" x14ac:dyDescent="0.2">
      <c r="A166" s="4">
        <v>137</v>
      </c>
      <c r="B166" s="5" t="s">
        <v>58</v>
      </c>
      <c r="C166" s="6" t="s">
        <v>140</v>
      </c>
      <c r="D166" s="21"/>
      <c r="E166" s="22"/>
      <c r="F166" s="7">
        <f t="shared" si="7"/>
        <v>0</v>
      </c>
    </row>
    <row r="167" spans="1:6" ht="22.5" customHeight="1" x14ac:dyDescent="0.2">
      <c r="A167" s="4">
        <v>138</v>
      </c>
      <c r="B167" s="5" t="s">
        <v>58</v>
      </c>
      <c r="C167" s="6" t="s">
        <v>141</v>
      </c>
      <c r="D167" s="21"/>
      <c r="E167" s="22"/>
      <c r="F167" s="7">
        <f t="shared" si="7"/>
        <v>0</v>
      </c>
    </row>
    <row r="168" spans="1:6" x14ac:dyDescent="0.2">
      <c r="A168" s="4">
        <v>139</v>
      </c>
      <c r="B168" s="5" t="s">
        <v>58</v>
      </c>
      <c r="C168" s="6" t="s">
        <v>142</v>
      </c>
      <c r="D168" s="21"/>
      <c r="E168" s="22"/>
      <c r="F168" s="7">
        <f t="shared" si="7"/>
        <v>0</v>
      </c>
    </row>
    <row r="169" spans="1:6" ht="22.5" customHeight="1" x14ac:dyDescent="0.2">
      <c r="A169" s="4">
        <v>140</v>
      </c>
      <c r="B169" s="5" t="s">
        <v>58</v>
      </c>
      <c r="C169" s="6" t="s">
        <v>143</v>
      </c>
      <c r="D169" s="21"/>
      <c r="E169" s="22"/>
      <c r="F169" s="7">
        <f t="shared" si="7"/>
        <v>0</v>
      </c>
    </row>
    <row r="170" spans="1:6" x14ac:dyDescent="0.2">
      <c r="A170" s="4">
        <v>141</v>
      </c>
      <c r="B170" s="5" t="s">
        <v>58</v>
      </c>
      <c r="C170" s="6" t="s">
        <v>144</v>
      </c>
      <c r="D170" s="21"/>
      <c r="E170" s="22"/>
      <c r="F170" s="7">
        <f t="shared" si="7"/>
        <v>0</v>
      </c>
    </row>
    <row r="171" spans="1:6" ht="22.5" customHeight="1" x14ac:dyDescent="0.2">
      <c r="A171" s="4">
        <v>142</v>
      </c>
      <c r="B171" s="5" t="s">
        <v>58</v>
      </c>
      <c r="C171" s="6" t="s">
        <v>145</v>
      </c>
      <c r="D171" s="21"/>
      <c r="E171" s="22"/>
      <c r="F171" s="7">
        <f t="shared" si="7"/>
        <v>0</v>
      </c>
    </row>
    <row r="172" spans="1:6" x14ac:dyDescent="0.2">
      <c r="A172" s="4">
        <v>143</v>
      </c>
      <c r="B172" s="5" t="s">
        <v>58</v>
      </c>
      <c r="C172" s="6" t="s">
        <v>146</v>
      </c>
      <c r="D172" s="21"/>
      <c r="E172" s="22"/>
      <c r="F172" s="7">
        <f t="shared" si="7"/>
        <v>0</v>
      </c>
    </row>
    <row r="173" spans="1:6" ht="22.5" customHeight="1" x14ac:dyDescent="0.2">
      <c r="A173" s="4">
        <v>144</v>
      </c>
      <c r="B173" s="5" t="s">
        <v>58</v>
      </c>
      <c r="C173" s="6" t="s">
        <v>147</v>
      </c>
      <c r="D173" s="21"/>
      <c r="E173" s="22"/>
      <c r="F173" s="7">
        <f t="shared" si="7"/>
        <v>0</v>
      </c>
    </row>
    <row r="174" spans="1:6" x14ac:dyDescent="0.2">
      <c r="A174" s="4">
        <v>145</v>
      </c>
      <c r="B174" s="5" t="s">
        <v>58</v>
      </c>
      <c r="C174" s="6" t="s">
        <v>148</v>
      </c>
      <c r="D174" s="21"/>
      <c r="E174" s="22"/>
      <c r="F174" s="7">
        <f t="shared" si="7"/>
        <v>0</v>
      </c>
    </row>
    <row r="176" spans="1:6" ht="12.75" customHeight="1" x14ac:dyDescent="0.2">
      <c r="A176" s="38" t="s">
        <v>149</v>
      </c>
      <c r="B176" s="32"/>
      <c r="C176" s="32"/>
      <c r="D176" s="32"/>
      <c r="E176" s="32"/>
      <c r="F176" s="33"/>
    </row>
    <row r="177" spans="1:6" ht="33.75" x14ac:dyDescent="0.2">
      <c r="A177" s="16">
        <v>146</v>
      </c>
      <c r="B177" s="17" t="s">
        <v>58</v>
      </c>
      <c r="C177" s="6" t="s">
        <v>150</v>
      </c>
      <c r="D177" s="21"/>
      <c r="E177" s="22"/>
      <c r="F177" s="7">
        <f>D177+(D177*E177/100)</f>
        <v>0</v>
      </c>
    </row>
    <row r="178" spans="1:6" ht="33.75" x14ac:dyDescent="0.2">
      <c r="A178" s="16">
        <v>147</v>
      </c>
      <c r="B178" s="17" t="s">
        <v>58</v>
      </c>
      <c r="C178" s="6" t="s">
        <v>151</v>
      </c>
      <c r="D178" s="21"/>
      <c r="E178" s="22"/>
      <c r="F178" s="7">
        <f>D178+(D178*E178/100)</f>
        <v>0</v>
      </c>
    </row>
    <row r="179" spans="1:6" ht="33.75" x14ac:dyDescent="0.2">
      <c r="A179" s="16">
        <v>148</v>
      </c>
      <c r="B179" s="17" t="s">
        <v>58</v>
      </c>
      <c r="C179" s="6" t="s">
        <v>152</v>
      </c>
      <c r="D179" s="21"/>
      <c r="E179" s="22"/>
      <c r="F179" s="7">
        <f>D179+(D179*E179/100)</f>
        <v>0</v>
      </c>
    </row>
    <row r="180" spans="1:6" ht="33.75" x14ac:dyDescent="0.2">
      <c r="A180" s="16">
        <v>149</v>
      </c>
      <c r="B180" s="17" t="s">
        <v>58</v>
      </c>
      <c r="C180" s="6" t="s">
        <v>153</v>
      </c>
      <c r="D180" s="21"/>
      <c r="E180" s="22"/>
      <c r="F180" s="7">
        <f>D180+(D180*E180/100)</f>
        <v>0</v>
      </c>
    </row>
    <row r="181" spans="1:6" ht="33.75" x14ac:dyDescent="0.2">
      <c r="A181" s="16">
        <v>150</v>
      </c>
      <c r="B181" s="17" t="s">
        <v>58</v>
      </c>
      <c r="C181" s="6" t="s">
        <v>154</v>
      </c>
      <c r="D181" s="21"/>
      <c r="E181" s="22"/>
      <c r="F181" s="7">
        <f>D181+(D181*E181/100)</f>
        <v>0</v>
      </c>
    </row>
    <row r="182" spans="1:6" x14ac:dyDescent="0.2">
      <c r="A182" s="38"/>
    </row>
    <row r="183" spans="1:6" ht="12.75" customHeight="1" x14ac:dyDescent="0.2">
      <c r="A183" s="38" t="s">
        <v>155</v>
      </c>
      <c r="B183" s="32"/>
      <c r="C183" s="32"/>
      <c r="D183" s="32"/>
      <c r="E183" s="32"/>
      <c r="F183" s="33"/>
    </row>
    <row r="184" spans="1:6" x14ac:dyDescent="0.2">
      <c r="A184" s="4">
        <v>151</v>
      </c>
      <c r="B184" s="5" t="s">
        <v>58</v>
      </c>
      <c r="C184" s="6" t="s">
        <v>156</v>
      </c>
      <c r="D184" s="21"/>
      <c r="E184" s="22"/>
      <c r="F184" s="7">
        <f>D184+(D184*E184/100)</f>
        <v>0</v>
      </c>
    </row>
    <row r="185" spans="1:6" x14ac:dyDescent="0.2">
      <c r="A185" s="4">
        <v>152</v>
      </c>
      <c r="B185" s="5" t="s">
        <v>58</v>
      </c>
      <c r="C185" s="6" t="s">
        <v>157</v>
      </c>
      <c r="D185" s="21"/>
      <c r="E185" s="22"/>
      <c r="F185" s="7">
        <f>D185+(D185*E185/100)</f>
        <v>0</v>
      </c>
    </row>
    <row r="186" spans="1:6" x14ac:dyDescent="0.2">
      <c r="A186" s="4">
        <v>153</v>
      </c>
      <c r="B186" s="5" t="s">
        <v>58</v>
      </c>
      <c r="C186" s="6" t="s">
        <v>158</v>
      </c>
      <c r="D186" s="21"/>
      <c r="E186" s="22"/>
      <c r="F186" s="7">
        <f>D186+(D186*E186/100)</f>
        <v>0</v>
      </c>
    </row>
    <row r="187" spans="1:6" ht="22.5" x14ac:dyDescent="0.2">
      <c r="A187" s="4">
        <v>154</v>
      </c>
      <c r="B187" s="5" t="s">
        <v>58</v>
      </c>
      <c r="C187" s="6" t="s">
        <v>159</v>
      </c>
      <c r="D187" s="21"/>
      <c r="E187" s="22"/>
      <c r="F187" s="7">
        <f>D187+(D187*E187/100)</f>
        <v>0</v>
      </c>
    </row>
    <row r="189" spans="1:6" ht="12.75" customHeight="1" x14ac:dyDescent="0.2">
      <c r="A189" s="38" t="s">
        <v>160</v>
      </c>
      <c r="B189" s="34"/>
      <c r="C189" s="34"/>
      <c r="D189" s="34"/>
      <c r="E189" s="34"/>
      <c r="F189" s="35"/>
    </row>
    <row r="190" spans="1:6" x14ac:dyDescent="0.2">
      <c r="A190" s="4">
        <v>155</v>
      </c>
      <c r="B190" s="5" t="s">
        <v>49</v>
      </c>
      <c r="C190" s="6" t="s">
        <v>161</v>
      </c>
      <c r="D190" s="21"/>
      <c r="E190" s="22"/>
      <c r="F190" s="7">
        <f>D190+(D190*E190/100)</f>
        <v>0</v>
      </c>
    </row>
    <row r="191" spans="1:6" x14ac:dyDescent="0.2">
      <c r="A191" s="4">
        <v>156</v>
      </c>
      <c r="B191" s="5" t="s">
        <v>49</v>
      </c>
      <c r="C191" s="6" t="s">
        <v>162</v>
      </c>
      <c r="D191" s="21"/>
      <c r="E191" s="22"/>
      <c r="F191" s="7">
        <f>D191+(D191*E191/100)</f>
        <v>0</v>
      </c>
    </row>
    <row r="192" spans="1:6" ht="22.5" x14ac:dyDescent="0.2">
      <c r="A192" s="4">
        <v>157</v>
      </c>
      <c r="B192" s="5" t="s">
        <v>58</v>
      </c>
      <c r="C192" s="6" t="s">
        <v>163</v>
      </c>
      <c r="D192" s="21"/>
      <c r="E192" s="22"/>
      <c r="F192" s="7">
        <f t="shared" ref="F192:F195" si="8">D192+(D192*E192/100)</f>
        <v>0</v>
      </c>
    </row>
    <row r="193" spans="1:6" x14ac:dyDescent="0.2">
      <c r="A193" s="4">
        <v>158</v>
      </c>
      <c r="B193" s="5" t="s">
        <v>58</v>
      </c>
      <c r="C193" s="6" t="s">
        <v>164</v>
      </c>
      <c r="D193" s="21"/>
      <c r="E193" s="22"/>
      <c r="F193" s="7">
        <f t="shared" si="8"/>
        <v>0</v>
      </c>
    </row>
    <row r="194" spans="1:6" ht="22.5" x14ac:dyDescent="0.2">
      <c r="A194" s="4">
        <v>159</v>
      </c>
      <c r="B194" s="5" t="s">
        <v>58</v>
      </c>
      <c r="C194" s="6" t="s">
        <v>165</v>
      </c>
      <c r="D194" s="21"/>
      <c r="E194" s="22"/>
      <c r="F194" s="7">
        <f t="shared" si="8"/>
        <v>0</v>
      </c>
    </row>
    <row r="195" spans="1:6" ht="22.5" x14ac:dyDescent="0.2">
      <c r="A195" s="4">
        <v>160</v>
      </c>
      <c r="B195" s="5" t="s">
        <v>58</v>
      </c>
      <c r="C195" s="6" t="s">
        <v>166</v>
      </c>
      <c r="D195" s="21"/>
      <c r="E195" s="22"/>
      <c r="F195" s="7">
        <f t="shared" si="8"/>
        <v>0</v>
      </c>
    </row>
    <row r="196" spans="1:6" ht="12.75" customHeight="1" x14ac:dyDescent="0.2"/>
    <row r="197" spans="1:6" ht="12.75" customHeight="1" x14ac:dyDescent="0.2">
      <c r="A197" s="38" t="s">
        <v>167</v>
      </c>
      <c r="B197" s="30"/>
      <c r="C197" s="30"/>
      <c r="D197" s="30"/>
      <c r="E197" s="30"/>
      <c r="F197" s="31"/>
    </row>
    <row r="198" spans="1:6" x14ac:dyDescent="0.2">
      <c r="A198" s="4">
        <v>161</v>
      </c>
      <c r="B198" s="5" t="s">
        <v>49</v>
      </c>
      <c r="C198" s="6" t="s">
        <v>168</v>
      </c>
      <c r="D198" s="21"/>
      <c r="E198" s="22"/>
      <c r="F198" s="7">
        <f t="shared" ref="F198:F217" si="9">D198+(D198*E198/100)</f>
        <v>0</v>
      </c>
    </row>
    <row r="199" spans="1:6" x14ac:dyDescent="0.2">
      <c r="A199" s="4">
        <v>162</v>
      </c>
      <c r="B199" s="5" t="s">
        <v>49</v>
      </c>
      <c r="C199" s="6" t="s">
        <v>169</v>
      </c>
      <c r="D199" s="21"/>
      <c r="E199" s="22"/>
      <c r="F199" s="7">
        <f t="shared" si="9"/>
        <v>0</v>
      </c>
    </row>
    <row r="200" spans="1:6" x14ac:dyDescent="0.2">
      <c r="A200" s="4">
        <v>163</v>
      </c>
      <c r="B200" s="5" t="s">
        <v>49</v>
      </c>
      <c r="C200" s="6" t="s">
        <v>170</v>
      </c>
      <c r="D200" s="21"/>
      <c r="E200" s="22"/>
      <c r="F200" s="7">
        <f t="shared" si="9"/>
        <v>0</v>
      </c>
    </row>
    <row r="201" spans="1:6" x14ac:dyDescent="0.2">
      <c r="A201" s="4">
        <v>164</v>
      </c>
      <c r="B201" s="5" t="s">
        <v>49</v>
      </c>
      <c r="C201" s="6" t="s">
        <v>171</v>
      </c>
      <c r="D201" s="21"/>
      <c r="E201" s="22"/>
      <c r="F201" s="7">
        <f t="shared" si="9"/>
        <v>0</v>
      </c>
    </row>
    <row r="202" spans="1:6" x14ac:dyDescent="0.2">
      <c r="A202" s="4">
        <v>165</v>
      </c>
      <c r="B202" s="5" t="s">
        <v>49</v>
      </c>
      <c r="C202" s="6" t="s">
        <v>172</v>
      </c>
      <c r="D202" s="21"/>
      <c r="E202" s="22"/>
      <c r="F202" s="7">
        <f t="shared" si="9"/>
        <v>0</v>
      </c>
    </row>
    <row r="203" spans="1:6" x14ac:dyDescent="0.2">
      <c r="A203" s="4">
        <v>166</v>
      </c>
      <c r="B203" s="5" t="s">
        <v>49</v>
      </c>
      <c r="C203" s="6" t="s">
        <v>173</v>
      </c>
      <c r="D203" s="21"/>
      <c r="E203" s="22"/>
      <c r="F203" s="7">
        <f t="shared" si="9"/>
        <v>0</v>
      </c>
    </row>
    <row r="204" spans="1:6" x14ac:dyDescent="0.2">
      <c r="A204" s="4">
        <v>167</v>
      </c>
      <c r="B204" s="5" t="s">
        <v>49</v>
      </c>
      <c r="C204" s="6" t="s">
        <v>174</v>
      </c>
      <c r="D204" s="21"/>
      <c r="E204" s="22"/>
      <c r="F204" s="7">
        <f t="shared" si="9"/>
        <v>0</v>
      </c>
    </row>
    <row r="205" spans="1:6" x14ac:dyDescent="0.2">
      <c r="A205" s="4">
        <v>168</v>
      </c>
      <c r="B205" s="5" t="s">
        <v>49</v>
      </c>
      <c r="C205" s="6" t="s">
        <v>175</v>
      </c>
      <c r="D205" s="21"/>
      <c r="E205" s="22"/>
      <c r="F205" s="7">
        <f t="shared" si="9"/>
        <v>0</v>
      </c>
    </row>
    <row r="206" spans="1:6" ht="22.5" x14ac:dyDescent="0.2">
      <c r="A206" s="4">
        <v>169</v>
      </c>
      <c r="B206" s="5" t="s">
        <v>49</v>
      </c>
      <c r="C206" s="6" t="s">
        <v>176</v>
      </c>
      <c r="D206" s="21"/>
      <c r="E206" s="22"/>
      <c r="F206" s="7">
        <f t="shared" si="9"/>
        <v>0</v>
      </c>
    </row>
    <row r="207" spans="1:6" x14ac:dyDescent="0.2">
      <c r="A207" s="4">
        <v>170</v>
      </c>
      <c r="B207" s="5" t="s">
        <v>58</v>
      </c>
      <c r="C207" s="6" t="s">
        <v>177</v>
      </c>
      <c r="D207" s="21"/>
      <c r="E207" s="22"/>
      <c r="F207" s="7">
        <f t="shared" si="9"/>
        <v>0</v>
      </c>
    </row>
    <row r="208" spans="1:6" x14ac:dyDescent="0.2">
      <c r="A208" s="4">
        <v>171</v>
      </c>
      <c r="B208" s="5" t="s">
        <v>58</v>
      </c>
      <c r="C208" s="6" t="s">
        <v>178</v>
      </c>
      <c r="D208" s="21"/>
      <c r="E208" s="22"/>
      <c r="F208" s="7">
        <f t="shared" si="9"/>
        <v>0</v>
      </c>
    </row>
    <row r="209" spans="1:6" x14ac:dyDescent="0.2">
      <c r="A209" s="4">
        <v>172</v>
      </c>
      <c r="B209" s="5" t="s">
        <v>58</v>
      </c>
      <c r="C209" s="6" t="s">
        <v>179</v>
      </c>
      <c r="D209" s="21"/>
      <c r="E209" s="22"/>
      <c r="F209" s="7">
        <f t="shared" si="9"/>
        <v>0</v>
      </c>
    </row>
    <row r="210" spans="1:6" x14ac:dyDescent="0.2">
      <c r="A210" s="4">
        <v>173</v>
      </c>
      <c r="B210" s="5" t="s">
        <v>58</v>
      </c>
      <c r="C210" s="6" t="s">
        <v>180</v>
      </c>
      <c r="D210" s="21"/>
      <c r="E210" s="22"/>
      <c r="F210" s="7">
        <f t="shared" si="9"/>
        <v>0</v>
      </c>
    </row>
    <row r="211" spans="1:6" x14ac:dyDescent="0.2">
      <c r="A211" s="4">
        <v>174</v>
      </c>
      <c r="B211" s="5" t="s">
        <v>58</v>
      </c>
      <c r="C211" s="6" t="s">
        <v>181</v>
      </c>
      <c r="D211" s="21"/>
      <c r="E211" s="22"/>
      <c r="F211" s="7">
        <f t="shared" si="9"/>
        <v>0</v>
      </c>
    </row>
    <row r="212" spans="1:6" x14ac:dyDescent="0.2">
      <c r="A212" s="4">
        <v>175</v>
      </c>
      <c r="B212" s="5" t="s">
        <v>58</v>
      </c>
      <c r="C212" s="6" t="s">
        <v>182</v>
      </c>
      <c r="D212" s="21"/>
      <c r="E212" s="22"/>
      <c r="F212" s="7">
        <f t="shared" si="9"/>
        <v>0</v>
      </c>
    </row>
    <row r="213" spans="1:6" x14ac:dyDescent="0.2">
      <c r="A213" s="4">
        <v>176</v>
      </c>
      <c r="B213" s="5" t="s">
        <v>58</v>
      </c>
      <c r="C213" s="6" t="s">
        <v>183</v>
      </c>
      <c r="D213" s="21"/>
      <c r="E213" s="22"/>
      <c r="F213" s="7">
        <f t="shared" si="9"/>
        <v>0</v>
      </c>
    </row>
    <row r="214" spans="1:6" x14ac:dyDescent="0.2">
      <c r="A214" s="4">
        <v>177</v>
      </c>
      <c r="B214" s="5" t="s">
        <v>58</v>
      </c>
      <c r="C214" s="6" t="s">
        <v>184</v>
      </c>
      <c r="D214" s="21"/>
      <c r="E214" s="22"/>
      <c r="F214" s="7">
        <f t="shared" si="9"/>
        <v>0</v>
      </c>
    </row>
    <row r="215" spans="1:6" ht="22.5" x14ac:dyDescent="0.2">
      <c r="A215" s="4">
        <v>178</v>
      </c>
      <c r="B215" s="5" t="s">
        <v>58</v>
      </c>
      <c r="C215" s="6" t="s">
        <v>185</v>
      </c>
      <c r="D215" s="21"/>
      <c r="E215" s="22"/>
      <c r="F215" s="7">
        <f t="shared" si="9"/>
        <v>0</v>
      </c>
    </row>
    <row r="216" spans="1:6" ht="22.5" x14ac:dyDescent="0.2">
      <c r="A216" s="4">
        <v>179</v>
      </c>
      <c r="B216" s="5" t="s">
        <v>58</v>
      </c>
      <c r="C216" s="6" t="s">
        <v>186</v>
      </c>
      <c r="D216" s="21"/>
      <c r="E216" s="22"/>
      <c r="F216" s="7">
        <f t="shared" si="9"/>
        <v>0</v>
      </c>
    </row>
    <row r="217" spans="1:6" ht="22.5" x14ac:dyDescent="0.2">
      <c r="A217" s="4">
        <v>180</v>
      </c>
      <c r="B217" s="5" t="s">
        <v>58</v>
      </c>
      <c r="C217" s="6" t="s">
        <v>187</v>
      </c>
      <c r="D217" s="21"/>
      <c r="E217" s="22"/>
      <c r="F217" s="7">
        <f t="shared" si="9"/>
        <v>0</v>
      </c>
    </row>
    <row r="218" spans="1:6" x14ac:dyDescent="0.2">
      <c r="A218" s="9"/>
      <c r="B218" s="18"/>
      <c r="C218" s="11"/>
      <c r="D218" s="19"/>
      <c r="E218" s="19"/>
      <c r="F218" s="20"/>
    </row>
    <row r="219" spans="1:6" ht="12.75" customHeight="1" x14ac:dyDescent="0.2">
      <c r="A219" s="38" t="s">
        <v>188</v>
      </c>
      <c r="B219" s="34"/>
      <c r="C219" s="34"/>
      <c r="D219" s="34"/>
      <c r="E219" s="34"/>
      <c r="F219" s="35"/>
    </row>
    <row r="220" spans="1:6" ht="22.5" x14ac:dyDescent="0.2">
      <c r="A220" s="4">
        <v>181</v>
      </c>
      <c r="B220" s="5" t="s">
        <v>58</v>
      </c>
      <c r="C220" s="6" t="s">
        <v>189</v>
      </c>
      <c r="D220" s="21"/>
      <c r="E220" s="22"/>
      <c r="F220" s="7">
        <f>D220+(D220*E220/100)</f>
        <v>0</v>
      </c>
    </row>
    <row r="222" spans="1:6" x14ac:dyDescent="0.2">
      <c r="A222" s="9"/>
      <c r="B222" s="18"/>
      <c r="C222" s="11"/>
      <c r="D222" s="19"/>
      <c r="E222" s="19"/>
      <c r="F222" s="20"/>
    </row>
    <row r="223" spans="1:6" ht="21" customHeight="1" x14ac:dyDescent="0.2">
      <c r="A223" s="38" t="s">
        <v>190</v>
      </c>
      <c r="B223" s="34"/>
      <c r="C223" s="34"/>
      <c r="D223" s="34"/>
      <c r="E223" s="34"/>
      <c r="F223" s="35"/>
    </row>
    <row r="224" spans="1:6" x14ac:dyDescent="0.2">
      <c r="A224" s="4">
        <v>182</v>
      </c>
      <c r="B224" s="5" t="s">
        <v>49</v>
      </c>
      <c r="C224" s="6" t="s">
        <v>191</v>
      </c>
      <c r="D224" s="21"/>
      <c r="E224" s="22"/>
      <c r="F224" s="7">
        <f>D224+(D224*E224/100)</f>
        <v>0</v>
      </c>
    </row>
    <row r="225" spans="1:6" ht="22.5" x14ac:dyDescent="0.2">
      <c r="A225" s="4">
        <v>183</v>
      </c>
      <c r="B225" s="5" t="s">
        <v>49</v>
      </c>
      <c r="C225" s="6" t="s">
        <v>192</v>
      </c>
      <c r="D225" s="21"/>
      <c r="E225" s="22"/>
      <c r="F225" s="7">
        <f t="shared" ref="F225:F231" si="10">D225+(D225*E225/100)</f>
        <v>0</v>
      </c>
    </row>
    <row r="226" spans="1:6" x14ac:dyDescent="0.2">
      <c r="A226" s="4">
        <v>184</v>
      </c>
      <c r="B226" s="5" t="s">
        <v>58</v>
      </c>
      <c r="C226" s="6" t="s">
        <v>193</v>
      </c>
      <c r="D226" s="21"/>
      <c r="E226" s="22"/>
      <c r="F226" s="7">
        <f t="shared" si="10"/>
        <v>0</v>
      </c>
    </row>
    <row r="227" spans="1:6" x14ac:dyDescent="0.2">
      <c r="A227" s="4">
        <v>185</v>
      </c>
      <c r="B227" s="5" t="s">
        <v>58</v>
      </c>
      <c r="C227" s="6" t="s">
        <v>194</v>
      </c>
      <c r="D227" s="21"/>
      <c r="E227" s="22"/>
      <c r="F227" s="7">
        <f t="shared" si="10"/>
        <v>0</v>
      </c>
    </row>
    <row r="228" spans="1:6" x14ac:dyDescent="0.2">
      <c r="A228" s="4">
        <v>186</v>
      </c>
      <c r="B228" s="5" t="s">
        <v>58</v>
      </c>
      <c r="C228" s="6" t="s">
        <v>195</v>
      </c>
      <c r="D228" s="21"/>
      <c r="E228" s="22"/>
      <c r="F228" s="7">
        <f t="shared" si="10"/>
        <v>0</v>
      </c>
    </row>
    <row r="229" spans="1:6" ht="22.5" x14ac:dyDescent="0.2">
      <c r="A229" s="4">
        <v>187</v>
      </c>
      <c r="B229" s="5" t="s">
        <v>58</v>
      </c>
      <c r="C229" s="6" t="s">
        <v>196</v>
      </c>
      <c r="D229" s="21"/>
      <c r="E229" s="22"/>
      <c r="F229" s="7">
        <f t="shared" si="10"/>
        <v>0</v>
      </c>
    </row>
    <row r="230" spans="1:6" ht="22.5" x14ac:dyDescent="0.2">
      <c r="A230" s="4">
        <v>188</v>
      </c>
      <c r="B230" s="5" t="s">
        <v>58</v>
      </c>
      <c r="C230" s="6" t="s">
        <v>197</v>
      </c>
      <c r="D230" s="21"/>
      <c r="E230" s="22"/>
      <c r="F230" s="7">
        <f t="shared" si="10"/>
        <v>0</v>
      </c>
    </row>
    <row r="231" spans="1:6" ht="22.5" x14ac:dyDescent="0.2">
      <c r="A231" s="4">
        <v>189</v>
      </c>
      <c r="B231" s="5" t="s">
        <v>58</v>
      </c>
      <c r="C231" s="6" t="s">
        <v>198</v>
      </c>
      <c r="D231" s="21"/>
      <c r="E231" s="22"/>
      <c r="F231" s="7">
        <f t="shared" si="10"/>
        <v>0</v>
      </c>
    </row>
    <row r="232" spans="1:6" x14ac:dyDescent="0.2">
      <c r="A232" s="9"/>
      <c r="B232" s="18"/>
      <c r="C232" s="11"/>
      <c r="D232" s="19"/>
      <c r="E232" s="19"/>
      <c r="F232" s="20"/>
    </row>
    <row r="233" spans="1:6" ht="12.75" customHeight="1" x14ac:dyDescent="0.2">
      <c r="A233" s="38" t="s">
        <v>199</v>
      </c>
      <c r="B233" s="34"/>
      <c r="C233" s="34"/>
      <c r="D233" s="34"/>
      <c r="E233" s="34"/>
      <c r="F233" s="35"/>
    </row>
    <row r="234" spans="1:6" x14ac:dyDescent="0.2">
      <c r="A234" s="4">
        <v>190</v>
      </c>
      <c r="B234" s="5" t="s">
        <v>49</v>
      </c>
      <c r="C234" s="6" t="s">
        <v>191</v>
      </c>
      <c r="D234" s="21"/>
      <c r="E234" s="22"/>
      <c r="F234" s="7">
        <f t="shared" ref="F234:F258" si="11">D234+(D234*E234/100)</f>
        <v>0</v>
      </c>
    </row>
    <row r="235" spans="1:6" x14ac:dyDescent="0.2">
      <c r="A235" s="4">
        <v>191</v>
      </c>
      <c r="B235" s="5" t="s">
        <v>49</v>
      </c>
      <c r="C235" s="6" t="s">
        <v>200</v>
      </c>
      <c r="D235" s="21"/>
      <c r="E235" s="22"/>
      <c r="F235" s="7">
        <f t="shared" si="11"/>
        <v>0</v>
      </c>
    </row>
    <row r="236" spans="1:6" x14ac:dyDescent="0.2">
      <c r="A236" s="4">
        <v>192</v>
      </c>
      <c r="B236" s="5" t="s">
        <v>58</v>
      </c>
      <c r="C236" s="6" t="s">
        <v>201</v>
      </c>
      <c r="D236" s="21"/>
      <c r="E236" s="22"/>
      <c r="F236" s="7">
        <f t="shared" si="11"/>
        <v>0</v>
      </c>
    </row>
    <row r="237" spans="1:6" x14ac:dyDescent="0.2">
      <c r="A237" s="4">
        <v>193</v>
      </c>
      <c r="B237" s="5" t="s">
        <v>58</v>
      </c>
      <c r="C237" s="6" t="s">
        <v>202</v>
      </c>
      <c r="D237" s="21"/>
      <c r="E237" s="22"/>
      <c r="F237" s="7">
        <f t="shared" si="11"/>
        <v>0</v>
      </c>
    </row>
    <row r="238" spans="1:6" x14ac:dyDescent="0.2">
      <c r="A238" s="4">
        <v>194</v>
      </c>
      <c r="B238" s="5" t="s">
        <v>58</v>
      </c>
      <c r="C238" s="6" t="s">
        <v>203</v>
      </c>
      <c r="D238" s="21"/>
      <c r="E238" s="22"/>
      <c r="F238" s="7">
        <f t="shared" si="11"/>
        <v>0</v>
      </c>
    </row>
    <row r="239" spans="1:6" x14ac:dyDescent="0.2">
      <c r="A239" s="4">
        <v>195</v>
      </c>
      <c r="B239" s="5" t="s">
        <v>58</v>
      </c>
      <c r="C239" s="6" t="s">
        <v>204</v>
      </c>
      <c r="D239" s="21"/>
      <c r="E239" s="22"/>
      <c r="F239" s="7">
        <f t="shared" si="11"/>
        <v>0</v>
      </c>
    </row>
    <row r="240" spans="1:6" x14ac:dyDescent="0.2">
      <c r="A240" s="4">
        <v>196</v>
      </c>
      <c r="B240" s="5" t="s">
        <v>58</v>
      </c>
      <c r="C240" s="6" t="s">
        <v>205</v>
      </c>
      <c r="D240" s="21"/>
      <c r="E240" s="22"/>
      <c r="F240" s="7">
        <f t="shared" si="11"/>
        <v>0</v>
      </c>
    </row>
    <row r="241" spans="1:6" x14ac:dyDescent="0.2">
      <c r="A241" s="4">
        <v>197</v>
      </c>
      <c r="B241" s="5" t="s">
        <v>58</v>
      </c>
      <c r="C241" s="6" t="s">
        <v>206</v>
      </c>
      <c r="D241" s="21"/>
      <c r="E241" s="22"/>
      <c r="F241" s="7">
        <f t="shared" si="11"/>
        <v>0</v>
      </c>
    </row>
    <row r="242" spans="1:6" x14ac:dyDescent="0.2">
      <c r="A242" s="4">
        <v>198</v>
      </c>
      <c r="B242" s="5" t="s">
        <v>58</v>
      </c>
      <c r="C242" s="6" t="s">
        <v>207</v>
      </c>
      <c r="D242" s="21"/>
      <c r="E242" s="22"/>
      <c r="F242" s="7">
        <f t="shared" si="11"/>
        <v>0</v>
      </c>
    </row>
    <row r="243" spans="1:6" x14ac:dyDescent="0.2">
      <c r="A243" s="4">
        <v>199</v>
      </c>
      <c r="B243" s="5" t="s">
        <v>58</v>
      </c>
      <c r="C243" s="6" t="s">
        <v>208</v>
      </c>
      <c r="D243" s="21"/>
      <c r="E243" s="22"/>
      <c r="F243" s="7">
        <f t="shared" si="11"/>
        <v>0</v>
      </c>
    </row>
    <row r="244" spans="1:6" x14ac:dyDescent="0.2">
      <c r="A244" s="4">
        <v>200</v>
      </c>
      <c r="B244" s="5" t="s">
        <v>58</v>
      </c>
      <c r="C244" s="6" t="s">
        <v>209</v>
      </c>
      <c r="D244" s="21"/>
      <c r="E244" s="22"/>
      <c r="F244" s="7">
        <f t="shared" si="11"/>
        <v>0</v>
      </c>
    </row>
    <row r="245" spans="1:6" x14ac:dyDescent="0.2">
      <c r="A245" s="4">
        <v>201</v>
      </c>
      <c r="B245" s="5" t="s">
        <v>58</v>
      </c>
      <c r="C245" s="6" t="s">
        <v>210</v>
      </c>
      <c r="D245" s="21"/>
      <c r="E245" s="22"/>
      <c r="F245" s="7">
        <f t="shared" si="11"/>
        <v>0</v>
      </c>
    </row>
    <row r="246" spans="1:6" ht="14.25" customHeight="1" x14ac:dyDescent="0.2">
      <c r="A246" s="4">
        <v>202</v>
      </c>
      <c r="B246" s="5" t="s">
        <v>58</v>
      </c>
      <c r="C246" s="6" t="s">
        <v>211</v>
      </c>
      <c r="D246" s="21"/>
      <c r="E246" s="22"/>
      <c r="F246" s="7">
        <f t="shared" si="11"/>
        <v>0</v>
      </c>
    </row>
    <row r="247" spans="1:6" x14ac:dyDescent="0.2">
      <c r="A247" s="4">
        <v>203</v>
      </c>
      <c r="B247" s="5" t="s">
        <v>58</v>
      </c>
      <c r="C247" s="6" t="s">
        <v>212</v>
      </c>
      <c r="D247" s="21"/>
      <c r="E247" s="22"/>
      <c r="F247" s="7">
        <f t="shared" si="11"/>
        <v>0</v>
      </c>
    </row>
    <row r="248" spans="1:6" x14ac:dyDescent="0.2">
      <c r="A248" s="4">
        <v>204</v>
      </c>
      <c r="B248" s="5" t="s">
        <v>58</v>
      </c>
      <c r="C248" s="6" t="s">
        <v>213</v>
      </c>
      <c r="D248" s="21"/>
      <c r="E248" s="22"/>
      <c r="F248" s="7">
        <f t="shared" si="11"/>
        <v>0</v>
      </c>
    </row>
    <row r="249" spans="1:6" x14ac:dyDescent="0.2">
      <c r="A249" s="4">
        <v>205</v>
      </c>
      <c r="B249" s="5" t="s">
        <v>58</v>
      </c>
      <c r="C249" s="6" t="s">
        <v>214</v>
      </c>
      <c r="D249" s="21"/>
      <c r="E249" s="22"/>
      <c r="F249" s="7">
        <f t="shared" si="11"/>
        <v>0</v>
      </c>
    </row>
    <row r="250" spans="1:6" x14ac:dyDescent="0.2">
      <c r="A250" s="4">
        <v>206</v>
      </c>
      <c r="B250" s="5" t="s">
        <v>58</v>
      </c>
      <c r="C250" s="6" t="s">
        <v>215</v>
      </c>
      <c r="D250" s="21"/>
      <c r="E250" s="22"/>
      <c r="F250" s="7">
        <f t="shared" si="11"/>
        <v>0</v>
      </c>
    </row>
    <row r="251" spans="1:6" x14ac:dyDescent="0.2">
      <c r="A251" s="4">
        <v>207</v>
      </c>
      <c r="B251" s="5" t="s">
        <v>58</v>
      </c>
      <c r="C251" s="6" t="s">
        <v>216</v>
      </c>
      <c r="D251" s="21"/>
      <c r="E251" s="22"/>
      <c r="F251" s="7">
        <f t="shared" si="11"/>
        <v>0</v>
      </c>
    </row>
    <row r="252" spans="1:6" x14ac:dyDescent="0.2">
      <c r="A252" s="4">
        <v>208</v>
      </c>
      <c r="B252" s="5" t="s">
        <v>58</v>
      </c>
      <c r="C252" s="6" t="s">
        <v>217</v>
      </c>
      <c r="D252" s="21"/>
      <c r="E252" s="22"/>
      <c r="F252" s="7">
        <f t="shared" si="11"/>
        <v>0</v>
      </c>
    </row>
    <row r="253" spans="1:6" x14ac:dyDescent="0.2">
      <c r="A253" s="4">
        <v>209</v>
      </c>
      <c r="B253" s="5" t="s">
        <v>58</v>
      </c>
      <c r="C253" s="6" t="s">
        <v>218</v>
      </c>
      <c r="D253" s="21"/>
      <c r="E253" s="22"/>
      <c r="F253" s="7">
        <f t="shared" si="11"/>
        <v>0</v>
      </c>
    </row>
    <row r="254" spans="1:6" x14ac:dyDescent="0.2">
      <c r="A254" s="4">
        <v>210</v>
      </c>
      <c r="B254" s="5" t="s">
        <v>58</v>
      </c>
      <c r="C254" s="6" t="s">
        <v>219</v>
      </c>
      <c r="D254" s="21"/>
      <c r="E254" s="22"/>
      <c r="F254" s="7">
        <f t="shared" si="11"/>
        <v>0</v>
      </c>
    </row>
    <row r="255" spans="1:6" x14ac:dyDescent="0.2">
      <c r="A255" s="4">
        <v>211</v>
      </c>
      <c r="B255" s="5" t="s">
        <v>58</v>
      </c>
      <c r="C255" s="6" t="s">
        <v>220</v>
      </c>
      <c r="D255" s="21"/>
      <c r="E255" s="22"/>
      <c r="F255" s="7">
        <f t="shared" si="11"/>
        <v>0</v>
      </c>
    </row>
    <row r="256" spans="1:6" ht="33.75" x14ac:dyDescent="0.2">
      <c r="A256" s="4">
        <v>212</v>
      </c>
      <c r="B256" s="5" t="s">
        <v>58</v>
      </c>
      <c r="C256" s="6" t="s">
        <v>221</v>
      </c>
      <c r="D256" s="21"/>
      <c r="E256" s="22"/>
      <c r="F256" s="7">
        <f t="shared" si="11"/>
        <v>0</v>
      </c>
    </row>
    <row r="257" spans="1:6" ht="33.75" x14ac:dyDescent="0.2">
      <c r="A257" s="4">
        <v>213</v>
      </c>
      <c r="B257" s="5" t="s">
        <v>58</v>
      </c>
      <c r="C257" s="6" t="s">
        <v>222</v>
      </c>
      <c r="D257" s="21"/>
      <c r="E257" s="22"/>
      <c r="F257" s="7">
        <f t="shared" si="11"/>
        <v>0</v>
      </c>
    </row>
    <row r="258" spans="1:6" ht="33.75" x14ac:dyDescent="0.2">
      <c r="A258" s="4">
        <v>214</v>
      </c>
      <c r="B258" s="5" t="s">
        <v>58</v>
      </c>
      <c r="C258" s="6" t="s">
        <v>223</v>
      </c>
      <c r="D258" s="21"/>
      <c r="E258" s="22"/>
      <c r="F258" s="7">
        <f t="shared" si="11"/>
        <v>0</v>
      </c>
    </row>
    <row r="259" spans="1:6" x14ac:dyDescent="0.2">
      <c r="A259" s="13"/>
      <c r="B259" s="13"/>
      <c r="C259" s="28"/>
      <c r="D259" s="14"/>
      <c r="E259" s="14"/>
      <c r="F259" s="14"/>
    </row>
    <row r="260" spans="1:6" ht="12.75" customHeight="1" x14ac:dyDescent="0.2">
      <c r="A260" s="38" t="s">
        <v>224</v>
      </c>
      <c r="B260" s="34"/>
      <c r="C260" s="34"/>
      <c r="D260" s="34"/>
      <c r="E260" s="34"/>
      <c r="F260" s="35"/>
    </row>
    <row r="261" spans="1:6" ht="22.5" x14ac:dyDescent="0.2">
      <c r="A261" s="4">
        <v>215</v>
      </c>
      <c r="B261" s="5" t="s">
        <v>58</v>
      </c>
      <c r="C261" s="6" t="s">
        <v>225</v>
      </c>
      <c r="D261" s="21"/>
      <c r="E261" s="22"/>
      <c r="F261" s="7">
        <f>D261+(D261*E261/100)</f>
        <v>0</v>
      </c>
    </row>
    <row r="262" spans="1:6" ht="22.5" x14ac:dyDescent="0.2">
      <c r="A262" s="4">
        <v>216</v>
      </c>
      <c r="B262" s="5" t="s">
        <v>58</v>
      </c>
      <c r="C262" s="6" t="s">
        <v>226</v>
      </c>
      <c r="D262" s="21"/>
      <c r="E262" s="22"/>
      <c r="F262" s="7">
        <f>D262+(D262*E262/100)</f>
        <v>0</v>
      </c>
    </row>
    <row r="263" spans="1:6" ht="22.5" x14ac:dyDescent="0.2">
      <c r="A263" s="4">
        <v>217</v>
      </c>
      <c r="B263" s="5" t="s">
        <v>58</v>
      </c>
      <c r="C263" s="6" t="s">
        <v>227</v>
      </c>
      <c r="D263" s="21"/>
      <c r="E263" s="22"/>
      <c r="F263" s="7">
        <f>D263+(D263*E263/100)</f>
        <v>0</v>
      </c>
    </row>
    <row r="265" spans="1:6" ht="12.75" customHeight="1" x14ac:dyDescent="0.2">
      <c r="A265" s="38" t="s">
        <v>228</v>
      </c>
      <c r="B265" s="34"/>
      <c r="C265" s="34"/>
      <c r="D265" s="34"/>
      <c r="E265" s="34"/>
      <c r="F265" s="35"/>
    </row>
    <row r="266" spans="1:6" ht="45" x14ac:dyDescent="0.2">
      <c r="A266" s="4">
        <v>218</v>
      </c>
      <c r="B266" s="5" t="s">
        <v>58</v>
      </c>
      <c r="C266" s="6" t="s">
        <v>229</v>
      </c>
      <c r="D266" s="21"/>
      <c r="E266" s="22"/>
      <c r="F266" s="7">
        <f>D266+(D266*E266/100)</f>
        <v>0</v>
      </c>
    </row>
    <row r="267" spans="1:6" ht="22.5" x14ac:dyDescent="0.2">
      <c r="A267" s="4">
        <v>219</v>
      </c>
      <c r="B267" s="5" t="s">
        <v>58</v>
      </c>
      <c r="C267" s="6" t="s">
        <v>230</v>
      </c>
      <c r="D267" s="21"/>
      <c r="E267" s="22"/>
      <c r="F267" s="7">
        <f>D267+(D267*E267/100)</f>
        <v>0</v>
      </c>
    </row>
    <row r="268" spans="1:6" ht="45" x14ac:dyDescent="0.2">
      <c r="A268" s="4">
        <v>220</v>
      </c>
      <c r="B268" s="5" t="s">
        <v>58</v>
      </c>
      <c r="C268" s="6" t="s">
        <v>231</v>
      </c>
      <c r="D268" s="21"/>
      <c r="E268" s="22"/>
      <c r="F268" s="7">
        <f>D268+(D268*E268/100)</f>
        <v>0</v>
      </c>
    </row>
    <row r="269" spans="1:6" ht="33.75" x14ac:dyDescent="0.2">
      <c r="A269" s="4">
        <v>221</v>
      </c>
      <c r="B269" s="5" t="s">
        <v>58</v>
      </c>
      <c r="C269" s="6" t="s">
        <v>232</v>
      </c>
      <c r="D269" s="21"/>
      <c r="E269" s="22"/>
      <c r="F269" s="7">
        <f>D269+(D269*E269/100)</f>
        <v>0</v>
      </c>
    </row>
    <row r="272" spans="1:6" ht="12.75" customHeight="1" x14ac:dyDescent="0.2">
      <c r="A272" s="38" t="s">
        <v>233</v>
      </c>
      <c r="B272" s="34"/>
      <c r="C272" s="34"/>
      <c r="D272" s="34"/>
      <c r="E272" s="34"/>
      <c r="F272" s="35"/>
    </row>
    <row r="273" spans="1:6" ht="22.5" x14ac:dyDescent="0.2">
      <c r="A273" s="4">
        <v>222</v>
      </c>
      <c r="B273" s="5" t="s">
        <v>58</v>
      </c>
      <c r="C273" s="6" t="s">
        <v>234</v>
      </c>
      <c r="D273" s="21"/>
      <c r="E273" s="22"/>
      <c r="F273" s="7">
        <f>D273+(D273*E273/100)</f>
        <v>0</v>
      </c>
    </row>
    <row r="274" spans="1:6" ht="22.5" x14ac:dyDescent="0.2">
      <c r="A274" s="4">
        <v>223</v>
      </c>
      <c r="B274" s="5" t="s">
        <v>58</v>
      </c>
      <c r="C274" s="6" t="s">
        <v>235</v>
      </c>
      <c r="D274" s="21"/>
      <c r="E274" s="22"/>
      <c r="F274" s="7">
        <f>D274+(D274*E274/100)</f>
        <v>0</v>
      </c>
    </row>
    <row r="275" spans="1:6" x14ac:dyDescent="0.2">
      <c r="A275" s="4">
        <v>224</v>
      </c>
      <c r="B275" s="5" t="s">
        <v>58</v>
      </c>
      <c r="C275" s="6" t="s">
        <v>236</v>
      </c>
      <c r="D275" s="21"/>
      <c r="E275" s="22"/>
      <c r="F275" s="7">
        <f>D275+(D275*E275/100)</f>
        <v>0</v>
      </c>
    </row>
    <row r="278" spans="1:6" ht="12.75" customHeight="1" x14ac:dyDescent="0.2">
      <c r="A278" s="38" t="s">
        <v>237</v>
      </c>
      <c r="B278" s="34"/>
      <c r="C278" s="34"/>
      <c r="D278" s="34"/>
      <c r="E278" s="34"/>
      <c r="F278" s="35"/>
    </row>
    <row r="279" spans="1:6" x14ac:dyDescent="0.2">
      <c r="A279" s="4">
        <v>225</v>
      </c>
      <c r="B279" s="5" t="s">
        <v>58</v>
      </c>
      <c r="C279" s="6" t="s">
        <v>238</v>
      </c>
      <c r="D279" s="21"/>
      <c r="E279" s="22"/>
      <c r="F279" s="7">
        <f>D279+(D279*E279/100)</f>
        <v>0</v>
      </c>
    </row>
    <row r="280" spans="1:6" ht="22.5" x14ac:dyDescent="0.2">
      <c r="A280" s="4">
        <v>226</v>
      </c>
      <c r="B280" s="5" t="s">
        <v>58</v>
      </c>
      <c r="C280" s="6" t="s">
        <v>239</v>
      </c>
      <c r="D280" s="21"/>
      <c r="E280" s="22"/>
      <c r="F280" s="7">
        <f>D280+(D280*E280/100)</f>
        <v>0</v>
      </c>
    </row>
    <row r="281" spans="1:6" x14ac:dyDescent="0.2">
      <c r="A281" s="4">
        <v>227</v>
      </c>
      <c r="B281" s="5" t="s">
        <v>58</v>
      </c>
      <c r="C281" s="6" t="s">
        <v>240</v>
      </c>
      <c r="D281" s="21"/>
      <c r="E281" s="22"/>
      <c r="F281" s="7">
        <f>D281+(D281*E281/100)</f>
        <v>0</v>
      </c>
    </row>
    <row r="282" spans="1:6" ht="22.5" x14ac:dyDescent="0.2">
      <c r="A282" s="4">
        <v>228</v>
      </c>
      <c r="B282" s="5" t="s">
        <v>58</v>
      </c>
      <c r="C282" s="6" t="s">
        <v>241</v>
      </c>
      <c r="D282" s="21"/>
      <c r="E282" s="22"/>
      <c r="F282" s="7">
        <f>D282+(D282*E282/100)</f>
        <v>0</v>
      </c>
    </row>
    <row r="283" spans="1:6" ht="22.5" x14ac:dyDescent="0.2">
      <c r="A283" s="4">
        <v>229</v>
      </c>
      <c r="B283" s="5" t="s">
        <v>58</v>
      </c>
      <c r="C283" s="6" t="s">
        <v>242</v>
      </c>
      <c r="D283" s="21"/>
      <c r="E283" s="22"/>
      <c r="F283" s="7">
        <f>D283+(D283*E283/100)</f>
        <v>0</v>
      </c>
    </row>
    <row r="284" spans="1:6" x14ac:dyDescent="0.2">
      <c r="A284" s="4">
        <v>230</v>
      </c>
      <c r="B284" s="5" t="s">
        <v>58</v>
      </c>
      <c r="C284" s="6" t="s">
        <v>243</v>
      </c>
      <c r="D284" s="21"/>
      <c r="E284" s="22"/>
      <c r="F284" s="7">
        <f>D284+(D284*E284/100)</f>
        <v>0</v>
      </c>
    </row>
    <row r="286" spans="1:6" ht="24" customHeight="1" x14ac:dyDescent="0.2">
      <c r="C286" s="49" t="s">
        <v>2</v>
      </c>
      <c r="D286" s="85">
        <f>D3</f>
        <v>0</v>
      </c>
      <c r="E286" s="86"/>
      <c r="F286" s="87"/>
    </row>
    <row r="287" spans="1:6" ht="24" customHeight="1" x14ac:dyDescent="0.2">
      <c r="C287" s="49" t="s">
        <v>244</v>
      </c>
      <c r="D287" s="66"/>
      <c r="E287" s="67"/>
      <c r="F287" s="68"/>
    </row>
    <row r="288" spans="1:6" ht="24" customHeight="1" x14ac:dyDescent="0.2">
      <c r="C288" s="49" t="s">
        <v>245</v>
      </c>
      <c r="D288" s="66"/>
      <c r="E288" s="67"/>
      <c r="F288" s="68"/>
    </row>
    <row r="289" spans="3:6" ht="24" customHeight="1" x14ac:dyDescent="0.2">
      <c r="C289" s="49" t="s">
        <v>246</v>
      </c>
      <c r="D289" s="66"/>
      <c r="E289" s="67"/>
      <c r="F289" s="68"/>
    </row>
    <row r="290" spans="3:6" x14ac:dyDescent="0.2">
      <c r="C290" s="49"/>
    </row>
    <row r="291" spans="3:6" x14ac:dyDescent="0.2">
      <c r="C291" s="49" t="s">
        <v>247</v>
      </c>
      <c r="D291" s="69"/>
      <c r="E291" s="70"/>
      <c r="F291" s="71"/>
    </row>
    <row r="292" spans="3:6" x14ac:dyDescent="0.2">
      <c r="D292" s="72"/>
      <c r="E292" s="73"/>
      <c r="F292" s="74"/>
    </row>
    <row r="293" spans="3:6" x14ac:dyDescent="0.2">
      <c r="D293" s="72"/>
      <c r="E293" s="73"/>
      <c r="F293" s="74"/>
    </row>
    <row r="294" spans="3:6" x14ac:dyDescent="0.2">
      <c r="D294" s="72"/>
      <c r="E294" s="73"/>
      <c r="F294" s="74"/>
    </row>
    <row r="295" spans="3:6" x14ac:dyDescent="0.2">
      <c r="D295" s="72"/>
      <c r="E295" s="73"/>
      <c r="F295" s="74"/>
    </row>
    <row r="296" spans="3:6" x14ac:dyDescent="0.2">
      <c r="D296" s="75"/>
      <c r="E296" s="76"/>
      <c r="F296" s="77"/>
    </row>
  </sheetData>
  <sheetProtection algorithmName="SHA-512" hashValue="cXazB8Pj7g8rRvdtRfnTYUvuvOTdDpTaXWo8/P2wt46HLMZWu6EiBvv6bJhVFDBnyPOA5n2OhgSnnyuCF4bLNQ==" saltValue="DBNLUY2a1YnkcCFf0F2OQw==" spinCount="100000" sheet="1" objects="1" scenarios="1" selectLockedCells="1" autoFilter="0"/>
  <autoFilter ref="B4:C284" xr:uid="{00000000-0001-0000-0000-000000000000}"/>
  <mergeCells count="9">
    <mergeCell ref="D287:F287"/>
    <mergeCell ref="D288:F288"/>
    <mergeCell ref="D289:F289"/>
    <mergeCell ref="D291:F296"/>
    <mergeCell ref="A1:F1"/>
    <mergeCell ref="A2:F2"/>
    <mergeCell ref="A3:C3"/>
    <mergeCell ref="D3:F3"/>
    <mergeCell ref="D286:F286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82" orientation="portrait" r:id="rId1"/>
  <headerFooter scaleWithDoc="0" alignWithMargins="0">
    <oddHeader>&amp;C&amp;8Bordereau des prix unitaires (BPU) - 25GC010</oddHeader>
    <oddFooter>&amp;CPage &amp;P de &amp;N</oddFooter>
  </headerFooter>
  <rowBreaks count="7" manualBreakCount="7">
    <brk id="44" max="16383" man="1"/>
    <brk id="74" max="5" man="1"/>
    <brk id="99" max="5" man="1"/>
    <brk id="146" max="5" man="1"/>
    <brk id="175" max="16383" man="1"/>
    <brk id="218" max="16383" man="1"/>
    <brk id="263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D3B72-9438-415F-8CAF-49281BC6DF05}">
  <dimension ref="A1:G289"/>
  <sheetViews>
    <sheetView showGridLines="0" zoomScaleNormal="100" zoomScaleSheetLayoutView="70" workbookViewId="0">
      <pane xSplit="1" ySplit="5" topLeftCell="B77" activePane="bottomRight" state="frozen"/>
      <selection pane="topRight" activeCell="B1" sqref="B1"/>
      <selection pane="bottomLeft" activeCell="A5" sqref="A5"/>
      <selection pane="bottomRight" activeCell="D3" sqref="D3:F3"/>
    </sheetView>
  </sheetViews>
  <sheetFormatPr baseColWidth="10" defaultColWidth="11.42578125" defaultRowHeight="12.75" x14ac:dyDescent="0.2"/>
  <cols>
    <col min="1" max="1" width="4" bestFit="1" customWidth="1"/>
    <col min="2" max="2" width="8.42578125" bestFit="1" customWidth="1"/>
    <col min="3" max="3" width="74" customWidth="1"/>
    <col min="4" max="5" width="12.5703125" customWidth="1"/>
    <col min="6" max="6" width="23.5703125" customWidth="1"/>
    <col min="7" max="7" width="18.140625" hidden="1" customWidth="1"/>
  </cols>
  <sheetData>
    <row r="1" spans="1:6" ht="45.75" customHeight="1" x14ac:dyDescent="0.2">
      <c r="A1" s="78" t="s">
        <v>248</v>
      </c>
      <c r="B1" s="79"/>
      <c r="C1" s="80"/>
      <c r="D1" s="80"/>
      <c r="E1" s="80"/>
      <c r="F1" s="80"/>
    </row>
    <row r="2" spans="1:6" x14ac:dyDescent="0.2">
      <c r="A2" s="43" t="s">
        <v>249</v>
      </c>
      <c r="B2" s="43"/>
      <c r="C2" s="44"/>
      <c r="D2" s="44"/>
      <c r="E2" s="44"/>
      <c r="F2" s="44"/>
    </row>
    <row r="3" spans="1:6" ht="13.5" thickBot="1" x14ac:dyDescent="0.25">
      <c r="A3" s="83" t="s">
        <v>2</v>
      </c>
      <c r="B3" s="83"/>
      <c r="C3" s="83"/>
      <c r="D3" s="91">
        <f>BPU!D3</f>
        <v>0</v>
      </c>
      <c r="E3" s="92"/>
      <c r="F3" s="93"/>
    </row>
    <row r="4" spans="1:6" ht="13.5" thickBot="1" x14ac:dyDescent="0.25">
      <c r="A4" s="47"/>
      <c r="B4" s="48"/>
      <c r="C4" s="48"/>
      <c r="D4" s="50"/>
      <c r="E4" s="51" t="s">
        <v>250</v>
      </c>
      <c r="F4" s="52">
        <f>SUM(G285+G276+G270+G264+G259+G232+G221+G218+G196+G188+G182+G175+G162+G155+G147+G142+G134+G128+G100+G75+G65+G45)</f>
        <v>0</v>
      </c>
    </row>
    <row r="5" spans="1:6" ht="38.25" customHeight="1" x14ac:dyDescent="0.2">
      <c r="A5" s="45" t="s">
        <v>3</v>
      </c>
      <c r="B5" s="45" t="s">
        <v>4</v>
      </c>
      <c r="C5" s="46" t="s">
        <v>5</v>
      </c>
      <c r="D5" s="46" t="s">
        <v>251</v>
      </c>
      <c r="E5" s="53" t="s">
        <v>8</v>
      </c>
      <c r="F5" s="53" t="s">
        <v>252</v>
      </c>
    </row>
    <row r="6" spans="1:6" ht="3.75" customHeight="1" x14ac:dyDescent="0.2">
      <c r="A6" s="27"/>
      <c r="B6" s="27"/>
      <c r="C6" s="25"/>
      <c r="D6" s="26"/>
      <c r="E6" s="26"/>
      <c r="F6" s="26"/>
    </row>
    <row r="7" spans="1:6" ht="20.25" customHeight="1" x14ac:dyDescent="0.2">
      <c r="A7" s="37" t="s">
        <v>9</v>
      </c>
      <c r="B7" s="29"/>
      <c r="C7" s="29"/>
      <c r="D7" s="29"/>
      <c r="E7" s="29"/>
      <c r="F7" s="29"/>
    </row>
    <row r="8" spans="1:6" ht="12.75" customHeight="1" x14ac:dyDescent="0.2">
      <c r="A8" s="38" t="s">
        <v>10</v>
      </c>
      <c r="B8" s="30"/>
      <c r="C8" s="30"/>
      <c r="D8" s="30"/>
      <c r="E8" s="30"/>
      <c r="F8" s="31"/>
    </row>
    <row r="9" spans="1:6" x14ac:dyDescent="0.2">
      <c r="A9" s="4">
        <v>1</v>
      </c>
      <c r="B9" s="5" t="s">
        <v>11</v>
      </c>
      <c r="C9" s="6" t="s">
        <v>12</v>
      </c>
      <c r="D9" s="54">
        <v>9</v>
      </c>
      <c r="E9" s="55">
        <f>BPU!F8</f>
        <v>0</v>
      </c>
      <c r="F9" s="7">
        <f>D9*E9</f>
        <v>0</v>
      </c>
    </row>
    <row r="10" spans="1:6" x14ac:dyDescent="0.2">
      <c r="A10" s="4">
        <v>2</v>
      </c>
      <c r="B10" s="5" t="s">
        <v>11</v>
      </c>
      <c r="C10" s="6" t="s">
        <v>13</v>
      </c>
      <c r="D10" s="54">
        <v>9</v>
      </c>
      <c r="E10" s="55">
        <f>BPU!F9</f>
        <v>0</v>
      </c>
      <c r="F10" s="7">
        <f t="shared" ref="F10:F45" si="0">D10*E10</f>
        <v>0</v>
      </c>
    </row>
    <row r="11" spans="1:6" x14ac:dyDescent="0.2">
      <c r="A11" s="4">
        <v>3</v>
      </c>
      <c r="B11" s="5" t="s">
        <v>11</v>
      </c>
      <c r="C11" s="6" t="s">
        <v>14</v>
      </c>
      <c r="D11" s="54">
        <v>0</v>
      </c>
      <c r="E11" s="55">
        <f>BPU!F10</f>
        <v>0</v>
      </c>
      <c r="F11" s="7">
        <f t="shared" si="0"/>
        <v>0</v>
      </c>
    </row>
    <row r="12" spans="1:6" x14ac:dyDescent="0.2">
      <c r="A12" s="4">
        <v>4</v>
      </c>
      <c r="B12" s="5" t="s">
        <v>11</v>
      </c>
      <c r="C12" s="6" t="s">
        <v>15</v>
      </c>
      <c r="D12" s="54">
        <v>27</v>
      </c>
      <c r="E12" s="55">
        <f>BPU!F11</f>
        <v>0</v>
      </c>
      <c r="F12" s="7">
        <f t="shared" si="0"/>
        <v>0</v>
      </c>
    </row>
    <row r="13" spans="1:6" x14ac:dyDescent="0.2">
      <c r="A13" s="4">
        <v>5</v>
      </c>
      <c r="B13" s="5" t="s">
        <v>11</v>
      </c>
      <c r="C13" s="6" t="s">
        <v>16</v>
      </c>
      <c r="D13" s="54">
        <v>10</v>
      </c>
      <c r="E13" s="55">
        <f>BPU!F12</f>
        <v>0</v>
      </c>
      <c r="F13" s="7">
        <f t="shared" si="0"/>
        <v>0</v>
      </c>
    </row>
    <row r="14" spans="1:6" x14ac:dyDescent="0.2">
      <c r="A14" s="4">
        <v>6</v>
      </c>
      <c r="B14" s="5" t="s">
        <v>11</v>
      </c>
      <c r="C14" s="6" t="s">
        <v>17</v>
      </c>
      <c r="D14" s="54">
        <v>17</v>
      </c>
      <c r="E14" s="55">
        <f>BPU!F13</f>
        <v>0</v>
      </c>
      <c r="F14" s="7">
        <f t="shared" si="0"/>
        <v>0</v>
      </c>
    </row>
    <row r="15" spans="1:6" ht="12.75" customHeight="1" x14ac:dyDescent="0.2">
      <c r="A15" s="4">
        <v>7</v>
      </c>
      <c r="B15" s="5" t="s">
        <v>11</v>
      </c>
      <c r="C15" s="6" t="s">
        <v>18</v>
      </c>
      <c r="D15" s="54">
        <v>9</v>
      </c>
      <c r="E15" s="55">
        <f>BPU!F14</f>
        <v>0</v>
      </c>
      <c r="F15" s="7">
        <f t="shared" si="0"/>
        <v>0</v>
      </c>
    </row>
    <row r="16" spans="1:6" x14ac:dyDescent="0.2">
      <c r="A16" s="4">
        <v>8</v>
      </c>
      <c r="B16" s="5" t="s">
        <v>11</v>
      </c>
      <c r="C16" s="6" t="s">
        <v>19</v>
      </c>
      <c r="D16" s="54">
        <v>9</v>
      </c>
      <c r="E16" s="55">
        <f>BPU!F15</f>
        <v>0</v>
      </c>
      <c r="F16" s="7">
        <f t="shared" si="0"/>
        <v>0</v>
      </c>
    </row>
    <row r="17" spans="1:6" x14ac:dyDescent="0.2">
      <c r="A17" s="4">
        <v>9</v>
      </c>
      <c r="B17" s="5" t="s">
        <v>11</v>
      </c>
      <c r="C17" s="6" t="s">
        <v>20</v>
      </c>
      <c r="D17" s="54">
        <v>27</v>
      </c>
      <c r="E17" s="55">
        <f>BPU!F16</f>
        <v>0</v>
      </c>
      <c r="F17" s="7">
        <f t="shared" si="0"/>
        <v>0</v>
      </c>
    </row>
    <row r="18" spans="1:6" x14ac:dyDescent="0.2">
      <c r="A18" s="4">
        <v>10</v>
      </c>
      <c r="B18" s="5" t="s">
        <v>11</v>
      </c>
      <c r="C18" s="6" t="s">
        <v>21</v>
      </c>
      <c r="D18" s="54">
        <v>27</v>
      </c>
      <c r="E18" s="55">
        <f>BPU!F17</f>
        <v>0</v>
      </c>
      <c r="F18" s="7">
        <f t="shared" si="0"/>
        <v>0</v>
      </c>
    </row>
    <row r="19" spans="1:6" x14ac:dyDescent="0.2">
      <c r="A19" s="4">
        <v>11</v>
      </c>
      <c r="B19" s="5" t="s">
        <v>11</v>
      </c>
      <c r="C19" s="6" t="s">
        <v>255</v>
      </c>
      <c r="D19" s="54">
        <v>9</v>
      </c>
      <c r="E19" s="55">
        <f>BPU!F18</f>
        <v>0</v>
      </c>
      <c r="F19" s="7">
        <f t="shared" ref="F19:F20" si="1">D19*E19</f>
        <v>0</v>
      </c>
    </row>
    <row r="20" spans="1:6" x14ac:dyDescent="0.2">
      <c r="A20" s="4">
        <v>12</v>
      </c>
      <c r="B20" s="5" t="s">
        <v>11</v>
      </c>
      <c r="C20" s="6" t="s">
        <v>256</v>
      </c>
      <c r="D20" s="54">
        <v>9</v>
      </c>
      <c r="E20" s="55">
        <f>BPU!F19</f>
        <v>0</v>
      </c>
      <c r="F20" s="7">
        <f t="shared" si="1"/>
        <v>0</v>
      </c>
    </row>
    <row r="21" spans="1:6" x14ac:dyDescent="0.2">
      <c r="A21" s="4">
        <v>13</v>
      </c>
      <c r="B21" s="5" t="s">
        <v>11</v>
      </c>
      <c r="C21" s="6" t="s">
        <v>22</v>
      </c>
      <c r="D21" s="54">
        <v>9</v>
      </c>
      <c r="E21" s="55">
        <f>BPU!F20</f>
        <v>0</v>
      </c>
      <c r="F21" s="7">
        <f t="shared" si="0"/>
        <v>0</v>
      </c>
    </row>
    <row r="22" spans="1:6" x14ac:dyDescent="0.2">
      <c r="A22" s="4">
        <v>14</v>
      </c>
      <c r="B22" s="5" t="s">
        <v>11</v>
      </c>
      <c r="C22" s="6" t="s">
        <v>23</v>
      </c>
      <c r="D22" s="54">
        <v>9</v>
      </c>
      <c r="E22" s="55">
        <f>BPU!F21</f>
        <v>0</v>
      </c>
      <c r="F22" s="7">
        <f t="shared" si="0"/>
        <v>0</v>
      </c>
    </row>
    <row r="23" spans="1:6" x14ac:dyDescent="0.2">
      <c r="A23" s="4">
        <v>15</v>
      </c>
      <c r="B23" s="5" t="s">
        <v>11</v>
      </c>
      <c r="C23" s="6" t="s">
        <v>24</v>
      </c>
      <c r="D23" s="54">
        <v>0</v>
      </c>
      <c r="E23" s="55">
        <f>BPU!F22</f>
        <v>0</v>
      </c>
      <c r="F23" s="7">
        <f t="shared" si="0"/>
        <v>0</v>
      </c>
    </row>
    <row r="24" spans="1:6" x14ac:dyDescent="0.2">
      <c r="A24" s="4">
        <v>16</v>
      </c>
      <c r="B24" s="5" t="s">
        <v>11</v>
      </c>
      <c r="C24" s="6" t="s">
        <v>25</v>
      </c>
      <c r="D24" s="54">
        <v>0</v>
      </c>
      <c r="E24" s="55">
        <f>BPU!F23</f>
        <v>0</v>
      </c>
      <c r="F24" s="7">
        <f t="shared" si="0"/>
        <v>0</v>
      </c>
    </row>
    <row r="25" spans="1:6" x14ac:dyDescent="0.2">
      <c r="A25" s="4">
        <v>17</v>
      </c>
      <c r="B25" s="5" t="s">
        <v>11</v>
      </c>
      <c r="C25" s="6" t="s">
        <v>26</v>
      </c>
      <c r="D25" s="54">
        <v>15</v>
      </c>
      <c r="E25" s="55">
        <f>BPU!F24</f>
        <v>0</v>
      </c>
      <c r="F25" s="7">
        <f t="shared" si="0"/>
        <v>0</v>
      </c>
    </row>
    <row r="26" spans="1:6" x14ac:dyDescent="0.2">
      <c r="A26" s="4">
        <v>18</v>
      </c>
      <c r="B26" s="5" t="s">
        <v>11</v>
      </c>
      <c r="C26" s="6" t="s">
        <v>27</v>
      </c>
      <c r="D26" s="54">
        <v>0</v>
      </c>
      <c r="E26" s="55">
        <f>BPU!F25</f>
        <v>0</v>
      </c>
      <c r="F26" s="7">
        <f t="shared" si="0"/>
        <v>0</v>
      </c>
    </row>
    <row r="27" spans="1:6" x14ac:dyDescent="0.2">
      <c r="A27" s="4">
        <v>19</v>
      </c>
      <c r="B27" s="5" t="s">
        <v>11</v>
      </c>
      <c r="C27" s="6" t="s">
        <v>28</v>
      </c>
      <c r="D27" s="54">
        <v>3</v>
      </c>
      <c r="E27" s="55">
        <f>BPU!F26</f>
        <v>0</v>
      </c>
      <c r="F27" s="7">
        <f t="shared" si="0"/>
        <v>0</v>
      </c>
    </row>
    <row r="28" spans="1:6" x14ac:dyDescent="0.2">
      <c r="A28" s="4">
        <v>20</v>
      </c>
      <c r="B28" s="5" t="s">
        <v>11</v>
      </c>
      <c r="C28" s="6" t="s">
        <v>29</v>
      </c>
      <c r="D28" s="54">
        <v>0</v>
      </c>
      <c r="E28" s="55">
        <f>BPU!F27</f>
        <v>0</v>
      </c>
      <c r="F28" s="7">
        <f t="shared" si="0"/>
        <v>0</v>
      </c>
    </row>
    <row r="29" spans="1:6" ht="12.75" customHeight="1" x14ac:dyDescent="0.2">
      <c r="A29" s="4">
        <v>21</v>
      </c>
      <c r="B29" s="5" t="s">
        <v>11</v>
      </c>
      <c r="C29" s="6" t="s">
        <v>30</v>
      </c>
      <c r="D29" s="54">
        <v>9</v>
      </c>
      <c r="E29" s="55">
        <f>BPU!F28</f>
        <v>0</v>
      </c>
      <c r="F29" s="7">
        <f t="shared" si="0"/>
        <v>0</v>
      </c>
    </row>
    <row r="30" spans="1:6" x14ac:dyDescent="0.2">
      <c r="A30" s="4">
        <v>22</v>
      </c>
      <c r="B30" s="5" t="s">
        <v>11</v>
      </c>
      <c r="C30" s="6" t="s">
        <v>31</v>
      </c>
      <c r="D30" s="54">
        <v>0</v>
      </c>
      <c r="E30" s="55">
        <f>BPU!F29</f>
        <v>0</v>
      </c>
      <c r="F30" s="7">
        <f t="shared" si="0"/>
        <v>0</v>
      </c>
    </row>
    <row r="31" spans="1:6" x14ac:dyDescent="0.2">
      <c r="A31" s="4">
        <v>23</v>
      </c>
      <c r="B31" s="5" t="s">
        <v>11</v>
      </c>
      <c r="C31" s="6" t="s">
        <v>32</v>
      </c>
      <c r="D31" s="54">
        <v>0</v>
      </c>
      <c r="E31" s="55">
        <f>BPU!F30</f>
        <v>0</v>
      </c>
      <c r="F31" s="7">
        <f t="shared" si="0"/>
        <v>0</v>
      </c>
    </row>
    <row r="32" spans="1:6" ht="12.75" customHeight="1" x14ac:dyDescent="0.2">
      <c r="A32" s="4">
        <v>24</v>
      </c>
      <c r="B32" s="5" t="s">
        <v>11</v>
      </c>
      <c r="C32" s="6" t="s">
        <v>33</v>
      </c>
      <c r="D32" s="54">
        <v>0</v>
      </c>
      <c r="E32" s="55">
        <f>BPU!F31</f>
        <v>0</v>
      </c>
      <c r="F32" s="7">
        <f t="shared" si="0"/>
        <v>0</v>
      </c>
    </row>
    <row r="33" spans="1:7" x14ac:dyDescent="0.2">
      <c r="A33" s="4">
        <v>25</v>
      </c>
      <c r="B33" s="5" t="s">
        <v>11</v>
      </c>
      <c r="C33" s="6" t="s">
        <v>34</v>
      </c>
      <c r="D33" s="54">
        <v>60</v>
      </c>
      <c r="E33" s="55">
        <f>BPU!F32</f>
        <v>0</v>
      </c>
      <c r="F33" s="7">
        <f t="shared" si="0"/>
        <v>0</v>
      </c>
    </row>
    <row r="34" spans="1:7" ht="22.5" x14ac:dyDescent="0.2">
      <c r="A34" s="4">
        <v>26</v>
      </c>
      <c r="B34" s="5" t="s">
        <v>11</v>
      </c>
      <c r="C34" s="6" t="s">
        <v>35</v>
      </c>
      <c r="D34" s="54">
        <v>6</v>
      </c>
      <c r="E34" s="55">
        <f>BPU!F33</f>
        <v>0</v>
      </c>
      <c r="F34" s="7">
        <f t="shared" si="0"/>
        <v>0</v>
      </c>
    </row>
    <row r="35" spans="1:7" ht="22.5" x14ac:dyDescent="0.2">
      <c r="A35" s="4">
        <v>27</v>
      </c>
      <c r="B35" s="5" t="s">
        <v>11</v>
      </c>
      <c r="C35" s="6" t="s">
        <v>36</v>
      </c>
      <c r="D35" s="54">
        <v>6</v>
      </c>
      <c r="E35" s="55">
        <f>BPU!F34</f>
        <v>0</v>
      </c>
      <c r="F35" s="7">
        <f t="shared" si="0"/>
        <v>0</v>
      </c>
    </row>
    <row r="36" spans="1:7" ht="22.5" x14ac:dyDescent="0.2">
      <c r="A36" s="4">
        <v>28</v>
      </c>
      <c r="B36" s="5" t="s">
        <v>11</v>
      </c>
      <c r="C36" s="6" t="s">
        <v>37</v>
      </c>
      <c r="D36" s="54">
        <v>6</v>
      </c>
      <c r="E36" s="55">
        <f>BPU!F35</f>
        <v>0</v>
      </c>
      <c r="F36" s="7">
        <f t="shared" si="0"/>
        <v>0</v>
      </c>
    </row>
    <row r="37" spans="1:7" ht="22.5" x14ac:dyDescent="0.2">
      <c r="A37" s="4">
        <v>29</v>
      </c>
      <c r="B37" s="5" t="s">
        <v>11</v>
      </c>
      <c r="C37" s="6" t="s">
        <v>38</v>
      </c>
      <c r="D37" s="54">
        <v>6</v>
      </c>
      <c r="E37" s="55">
        <f>BPU!F36</f>
        <v>0</v>
      </c>
      <c r="F37" s="7">
        <f t="shared" si="0"/>
        <v>0</v>
      </c>
    </row>
    <row r="38" spans="1:7" ht="22.5" x14ac:dyDescent="0.2">
      <c r="A38" s="4">
        <v>30</v>
      </c>
      <c r="B38" s="5" t="s">
        <v>11</v>
      </c>
      <c r="C38" s="6" t="s">
        <v>39</v>
      </c>
      <c r="D38" s="54">
        <v>6</v>
      </c>
      <c r="E38" s="55">
        <f>BPU!F37</f>
        <v>0</v>
      </c>
      <c r="F38" s="7">
        <f t="shared" si="0"/>
        <v>0</v>
      </c>
    </row>
    <row r="39" spans="1:7" ht="22.5" x14ac:dyDescent="0.2">
      <c r="A39" s="4">
        <v>31</v>
      </c>
      <c r="B39" s="5" t="s">
        <v>11</v>
      </c>
      <c r="C39" s="6" t="s">
        <v>40</v>
      </c>
      <c r="D39" s="54">
        <v>6</v>
      </c>
      <c r="E39" s="55">
        <f>BPU!F38</f>
        <v>0</v>
      </c>
      <c r="F39" s="7">
        <f t="shared" si="0"/>
        <v>0</v>
      </c>
    </row>
    <row r="40" spans="1:7" ht="22.5" x14ac:dyDescent="0.2">
      <c r="A40" s="4">
        <v>32</v>
      </c>
      <c r="B40" s="5" t="s">
        <v>11</v>
      </c>
      <c r="C40" s="6" t="s">
        <v>41</v>
      </c>
      <c r="D40" s="54">
        <v>6</v>
      </c>
      <c r="E40" s="55">
        <f>BPU!F39</f>
        <v>0</v>
      </c>
      <c r="F40" s="7">
        <f t="shared" si="0"/>
        <v>0</v>
      </c>
    </row>
    <row r="41" spans="1:7" ht="22.5" x14ac:dyDescent="0.2">
      <c r="A41" s="4">
        <v>33</v>
      </c>
      <c r="B41" s="5" t="s">
        <v>11</v>
      </c>
      <c r="C41" s="6" t="s">
        <v>42</v>
      </c>
      <c r="D41" s="54">
        <v>6</v>
      </c>
      <c r="E41" s="55">
        <f>BPU!F40</f>
        <v>0</v>
      </c>
      <c r="F41" s="7">
        <f t="shared" si="0"/>
        <v>0</v>
      </c>
    </row>
    <row r="42" spans="1:7" ht="22.5" x14ac:dyDescent="0.2">
      <c r="A42" s="4">
        <v>34</v>
      </c>
      <c r="B42" s="5" t="s">
        <v>11</v>
      </c>
      <c r="C42" s="6" t="s">
        <v>43</v>
      </c>
      <c r="D42" s="54">
        <v>6</v>
      </c>
      <c r="E42" s="55">
        <f>BPU!F41</f>
        <v>0</v>
      </c>
      <c r="F42" s="7">
        <f t="shared" si="0"/>
        <v>0</v>
      </c>
    </row>
    <row r="43" spans="1:7" ht="22.5" x14ac:dyDescent="0.2">
      <c r="A43" s="4">
        <v>35</v>
      </c>
      <c r="B43" s="5" t="s">
        <v>11</v>
      </c>
      <c r="C43" s="6" t="s">
        <v>44</v>
      </c>
      <c r="D43" s="54">
        <v>6</v>
      </c>
      <c r="E43" s="55">
        <f>BPU!F42</f>
        <v>0</v>
      </c>
      <c r="F43" s="7">
        <f t="shared" si="0"/>
        <v>0</v>
      </c>
    </row>
    <row r="44" spans="1:7" ht="22.5" x14ac:dyDescent="0.2">
      <c r="A44" s="4">
        <v>36</v>
      </c>
      <c r="B44" s="5" t="s">
        <v>11</v>
      </c>
      <c r="C44" s="6" t="s">
        <v>45</v>
      </c>
      <c r="D44" s="54">
        <v>6</v>
      </c>
      <c r="E44" s="55">
        <f>BPU!F43</f>
        <v>0</v>
      </c>
      <c r="F44" s="7">
        <f t="shared" si="0"/>
        <v>0</v>
      </c>
    </row>
    <row r="45" spans="1:7" ht="22.5" x14ac:dyDescent="0.2">
      <c r="A45" s="4">
        <v>37</v>
      </c>
      <c r="B45" s="5" t="s">
        <v>11</v>
      </c>
      <c r="C45" s="6" t="s">
        <v>46</v>
      </c>
      <c r="D45" s="54">
        <v>6</v>
      </c>
      <c r="E45" s="55">
        <f>BPU!F44</f>
        <v>0</v>
      </c>
      <c r="F45" s="7">
        <f t="shared" si="0"/>
        <v>0</v>
      </c>
      <c r="G45" s="36">
        <f>SUM(F9:F45)</f>
        <v>0</v>
      </c>
    </row>
    <row r="46" spans="1:7" ht="20.25" x14ac:dyDescent="0.2">
      <c r="A46" s="8"/>
      <c r="B46" s="8"/>
      <c r="C46" s="8"/>
      <c r="D46" s="8"/>
      <c r="E46" s="8"/>
      <c r="F46" s="8"/>
    </row>
    <row r="47" spans="1:7" ht="20.25" customHeight="1" x14ac:dyDescent="0.2">
      <c r="A47" s="37" t="s">
        <v>47</v>
      </c>
      <c r="B47" s="29"/>
      <c r="C47" s="29"/>
      <c r="D47" s="29"/>
      <c r="E47" s="29"/>
      <c r="F47" s="29"/>
    </row>
    <row r="49" spans="1:6" ht="18" customHeight="1" x14ac:dyDescent="0.2">
      <c r="A49" s="38" t="s">
        <v>48</v>
      </c>
      <c r="B49" s="30"/>
      <c r="C49" s="30"/>
      <c r="D49" s="30"/>
      <c r="E49" s="32"/>
      <c r="F49" s="31"/>
    </row>
    <row r="50" spans="1:6" x14ac:dyDescent="0.2">
      <c r="A50" s="4">
        <v>38</v>
      </c>
      <c r="B50" s="5" t="s">
        <v>49</v>
      </c>
      <c r="C50" s="6" t="s">
        <v>50</v>
      </c>
      <c r="D50" s="54">
        <v>9</v>
      </c>
      <c r="E50" s="55">
        <f>BPU!F49</f>
        <v>0</v>
      </c>
      <c r="F50" s="7">
        <f t="shared" ref="F50:F64" si="2">D50*E50</f>
        <v>0</v>
      </c>
    </row>
    <row r="51" spans="1:6" x14ac:dyDescent="0.2">
      <c r="A51" s="4">
        <v>39</v>
      </c>
      <c r="B51" s="5" t="s">
        <v>49</v>
      </c>
      <c r="C51" s="6" t="s">
        <v>51</v>
      </c>
      <c r="D51" s="54">
        <v>9</v>
      </c>
      <c r="E51" s="55">
        <f>BPU!F50</f>
        <v>0</v>
      </c>
      <c r="F51" s="7">
        <f t="shared" si="2"/>
        <v>0</v>
      </c>
    </row>
    <row r="52" spans="1:6" x14ac:dyDescent="0.2">
      <c r="A52" s="4">
        <v>40</v>
      </c>
      <c r="B52" s="5" t="s">
        <v>49</v>
      </c>
      <c r="C52" s="6" t="s">
        <v>52</v>
      </c>
      <c r="D52" s="54">
        <v>12</v>
      </c>
      <c r="E52" s="55">
        <f>BPU!F51</f>
        <v>0</v>
      </c>
      <c r="F52" s="7">
        <f t="shared" si="2"/>
        <v>0</v>
      </c>
    </row>
    <row r="53" spans="1:6" x14ac:dyDescent="0.2">
      <c r="A53" s="4">
        <v>41</v>
      </c>
      <c r="B53" s="5" t="s">
        <v>49</v>
      </c>
      <c r="C53" s="6" t="s">
        <v>53</v>
      </c>
      <c r="D53" s="54">
        <v>3</v>
      </c>
      <c r="E53" s="55">
        <f>BPU!F52</f>
        <v>0</v>
      </c>
      <c r="F53" s="7">
        <f t="shared" si="2"/>
        <v>0</v>
      </c>
    </row>
    <row r="54" spans="1:6" x14ac:dyDescent="0.2">
      <c r="A54" s="4">
        <v>42</v>
      </c>
      <c r="B54" s="5" t="s">
        <v>49</v>
      </c>
      <c r="C54" s="6" t="s">
        <v>54</v>
      </c>
      <c r="D54" s="54">
        <v>3</v>
      </c>
      <c r="E54" s="55">
        <f>BPU!F53</f>
        <v>0</v>
      </c>
      <c r="F54" s="7">
        <f t="shared" si="2"/>
        <v>0</v>
      </c>
    </row>
    <row r="55" spans="1:6" x14ac:dyDescent="0.2">
      <c r="A55" s="4">
        <v>43</v>
      </c>
      <c r="B55" s="5" t="s">
        <v>49</v>
      </c>
      <c r="C55" s="6" t="s">
        <v>55</v>
      </c>
      <c r="D55" s="54">
        <v>0</v>
      </c>
      <c r="E55" s="55">
        <f>BPU!F54</f>
        <v>0</v>
      </c>
      <c r="F55" s="7">
        <f t="shared" si="2"/>
        <v>0</v>
      </c>
    </row>
    <row r="56" spans="1:6" x14ac:dyDescent="0.2">
      <c r="A56" s="4">
        <v>44</v>
      </c>
      <c r="B56" s="5" t="s">
        <v>49</v>
      </c>
      <c r="C56" s="6" t="s">
        <v>56</v>
      </c>
      <c r="D56" s="54">
        <v>0</v>
      </c>
      <c r="E56" s="55">
        <f>BPU!F55</f>
        <v>0</v>
      </c>
      <c r="F56" s="7">
        <f t="shared" si="2"/>
        <v>0</v>
      </c>
    </row>
    <row r="57" spans="1:6" x14ac:dyDescent="0.2">
      <c r="A57" s="4">
        <v>45</v>
      </c>
      <c r="B57" s="5" t="s">
        <v>49</v>
      </c>
      <c r="C57" s="6" t="s">
        <v>57</v>
      </c>
      <c r="D57" s="39">
        <v>20</v>
      </c>
      <c r="E57" s="55">
        <f>BPU!F56</f>
        <v>0</v>
      </c>
      <c r="F57" s="7">
        <f t="shared" si="2"/>
        <v>0</v>
      </c>
    </row>
    <row r="58" spans="1:6" x14ac:dyDescent="0.2">
      <c r="A58" s="4">
        <v>46</v>
      </c>
      <c r="B58" s="5" t="s">
        <v>58</v>
      </c>
      <c r="C58" s="6" t="s">
        <v>59</v>
      </c>
      <c r="D58" s="54">
        <v>9</v>
      </c>
      <c r="E58" s="55">
        <f>BPU!F57</f>
        <v>0</v>
      </c>
      <c r="F58" s="7">
        <f t="shared" si="2"/>
        <v>0</v>
      </c>
    </row>
    <row r="59" spans="1:6" x14ac:dyDescent="0.2">
      <c r="A59" s="4">
        <v>47</v>
      </c>
      <c r="B59" s="5" t="s">
        <v>58</v>
      </c>
      <c r="C59" s="6" t="s">
        <v>60</v>
      </c>
      <c r="D59" s="54">
        <v>12</v>
      </c>
      <c r="E59" s="55">
        <f>BPU!F58</f>
        <v>0</v>
      </c>
      <c r="F59" s="7">
        <f t="shared" si="2"/>
        <v>0</v>
      </c>
    </row>
    <row r="60" spans="1:6" x14ac:dyDescent="0.2">
      <c r="A60" s="4">
        <v>48</v>
      </c>
      <c r="B60" s="5" t="s">
        <v>58</v>
      </c>
      <c r="C60" s="6" t="s">
        <v>61</v>
      </c>
      <c r="D60" s="54">
        <v>18</v>
      </c>
      <c r="E60" s="55">
        <f>BPU!F59</f>
        <v>0</v>
      </c>
      <c r="F60" s="7">
        <f t="shared" si="2"/>
        <v>0</v>
      </c>
    </row>
    <row r="61" spans="1:6" x14ac:dyDescent="0.2">
      <c r="A61" s="4">
        <v>49</v>
      </c>
      <c r="B61" s="5" t="s">
        <v>58</v>
      </c>
      <c r="C61" s="6" t="s">
        <v>62</v>
      </c>
      <c r="D61" s="54">
        <v>6</v>
      </c>
      <c r="E61" s="55">
        <f>BPU!F60</f>
        <v>0</v>
      </c>
      <c r="F61" s="7">
        <f t="shared" si="2"/>
        <v>0</v>
      </c>
    </row>
    <row r="62" spans="1:6" x14ac:dyDescent="0.2">
      <c r="A62" s="4">
        <v>50</v>
      </c>
      <c r="B62" s="5" t="s">
        <v>58</v>
      </c>
      <c r="C62" s="6" t="s">
        <v>63</v>
      </c>
      <c r="D62" s="39">
        <v>0</v>
      </c>
      <c r="E62" s="55">
        <f>BPU!F61</f>
        <v>0</v>
      </c>
      <c r="F62" s="7">
        <f t="shared" si="2"/>
        <v>0</v>
      </c>
    </row>
    <row r="63" spans="1:6" x14ac:dyDescent="0.2">
      <c r="A63" s="4">
        <v>51</v>
      </c>
      <c r="B63" s="5" t="s">
        <v>58</v>
      </c>
      <c r="C63" s="6" t="s">
        <v>64</v>
      </c>
      <c r="D63" s="54">
        <v>3</v>
      </c>
      <c r="E63" s="55">
        <f>BPU!F62</f>
        <v>0</v>
      </c>
      <c r="F63" s="7">
        <f t="shared" si="2"/>
        <v>0</v>
      </c>
    </row>
    <row r="64" spans="1:6" ht="22.5" x14ac:dyDescent="0.2">
      <c r="A64" s="4">
        <v>52</v>
      </c>
      <c r="B64" s="5" t="s">
        <v>58</v>
      </c>
      <c r="C64" s="6" t="s">
        <v>65</v>
      </c>
      <c r="D64" s="54">
        <v>48</v>
      </c>
      <c r="E64" s="55">
        <f>BPU!F63</f>
        <v>0</v>
      </c>
      <c r="F64" s="7">
        <f t="shared" si="2"/>
        <v>0</v>
      </c>
    </row>
    <row r="65" spans="1:7" ht="22.5" x14ac:dyDescent="0.2">
      <c r="A65" s="4">
        <v>53</v>
      </c>
      <c r="B65" s="5" t="s">
        <v>58</v>
      </c>
      <c r="C65" s="6" t="s">
        <v>66</v>
      </c>
      <c r="D65" s="54">
        <v>20</v>
      </c>
      <c r="E65" s="55">
        <f>BPU!F64</f>
        <v>0</v>
      </c>
      <c r="F65" s="7">
        <f>D65*E65</f>
        <v>0</v>
      </c>
      <c r="G65" s="36">
        <f>SUM(F50:F65)</f>
        <v>0</v>
      </c>
    </row>
    <row r="67" spans="1:7" ht="12.75" customHeight="1" x14ac:dyDescent="0.2">
      <c r="A67" s="38" t="s">
        <v>67</v>
      </c>
      <c r="B67" s="30"/>
      <c r="C67" s="30"/>
      <c r="D67" s="30"/>
      <c r="E67" s="32"/>
      <c r="F67" s="31"/>
    </row>
    <row r="68" spans="1:7" x14ac:dyDescent="0.2">
      <c r="A68" s="4">
        <v>54</v>
      </c>
      <c r="B68" s="5" t="s">
        <v>49</v>
      </c>
      <c r="C68" s="6" t="s">
        <v>68</v>
      </c>
      <c r="D68" s="54">
        <v>0</v>
      </c>
      <c r="E68" s="55">
        <f>BPU!F67</f>
        <v>0</v>
      </c>
      <c r="F68" s="7">
        <f t="shared" ref="F68:F75" si="3">D68*E68</f>
        <v>0</v>
      </c>
    </row>
    <row r="69" spans="1:7" x14ac:dyDescent="0.2">
      <c r="A69" s="4">
        <v>55</v>
      </c>
      <c r="B69" s="5" t="s">
        <v>49</v>
      </c>
      <c r="C69" s="6" t="s">
        <v>69</v>
      </c>
      <c r="D69" s="54">
        <v>3</v>
      </c>
      <c r="E69" s="55">
        <f>BPU!F68</f>
        <v>0</v>
      </c>
      <c r="F69" s="7">
        <f t="shared" si="3"/>
        <v>0</v>
      </c>
    </row>
    <row r="70" spans="1:7" x14ac:dyDescent="0.2">
      <c r="A70" s="4">
        <v>56</v>
      </c>
      <c r="B70" s="5" t="s">
        <v>49</v>
      </c>
      <c r="C70" s="6" t="s">
        <v>70</v>
      </c>
      <c r="D70" s="54">
        <v>0</v>
      </c>
      <c r="E70" s="55">
        <f>BPU!F69</f>
        <v>0</v>
      </c>
      <c r="F70" s="7">
        <f t="shared" si="3"/>
        <v>0</v>
      </c>
    </row>
    <row r="71" spans="1:7" x14ac:dyDescent="0.2">
      <c r="A71" s="4">
        <v>57</v>
      </c>
      <c r="B71" s="5" t="s">
        <v>49</v>
      </c>
      <c r="C71" s="6" t="s">
        <v>71</v>
      </c>
      <c r="D71" s="54">
        <v>3</v>
      </c>
      <c r="E71" s="55">
        <f>BPU!F70</f>
        <v>0</v>
      </c>
      <c r="F71" s="7">
        <f t="shared" si="3"/>
        <v>0</v>
      </c>
    </row>
    <row r="72" spans="1:7" x14ac:dyDescent="0.2">
      <c r="A72" s="4">
        <v>58</v>
      </c>
      <c r="B72" s="5" t="s">
        <v>58</v>
      </c>
      <c r="C72" s="6" t="s">
        <v>72</v>
      </c>
      <c r="D72" s="54">
        <v>3</v>
      </c>
      <c r="E72" s="55">
        <f>BPU!F71</f>
        <v>0</v>
      </c>
      <c r="F72" s="7">
        <f t="shared" si="3"/>
        <v>0</v>
      </c>
    </row>
    <row r="73" spans="1:7" x14ac:dyDescent="0.2">
      <c r="A73" s="4">
        <v>59</v>
      </c>
      <c r="B73" s="5" t="s">
        <v>58</v>
      </c>
      <c r="C73" s="6" t="s">
        <v>73</v>
      </c>
      <c r="D73" s="54">
        <v>3</v>
      </c>
      <c r="E73" s="55">
        <f>BPU!F72</f>
        <v>0</v>
      </c>
      <c r="F73" s="7">
        <f t="shared" si="3"/>
        <v>0</v>
      </c>
    </row>
    <row r="74" spans="1:7" x14ac:dyDescent="0.2">
      <c r="A74" s="4">
        <v>60</v>
      </c>
      <c r="B74" s="5" t="s">
        <v>58</v>
      </c>
      <c r="C74" s="6" t="s">
        <v>74</v>
      </c>
      <c r="D74" s="54">
        <v>3</v>
      </c>
      <c r="E74" s="55">
        <f>BPU!F73</f>
        <v>0</v>
      </c>
      <c r="F74" s="7">
        <f t="shared" si="3"/>
        <v>0</v>
      </c>
    </row>
    <row r="75" spans="1:7" x14ac:dyDescent="0.2">
      <c r="A75" s="4">
        <v>61</v>
      </c>
      <c r="B75" s="5" t="s">
        <v>58</v>
      </c>
      <c r="C75" s="6" t="s">
        <v>75</v>
      </c>
      <c r="D75" s="54">
        <v>3</v>
      </c>
      <c r="E75" s="55">
        <f>BPU!F74</f>
        <v>0</v>
      </c>
      <c r="F75" s="7">
        <f t="shared" si="3"/>
        <v>0</v>
      </c>
      <c r="G75" s="36">
        <f>SUM(F68:F75)</f>
        <v>0</v>
      </c>
    </row>
    <row r="77" spans="1:7" ht="28.5" customHeight="1" x14ac:dyDescent="0.2">
      <c r="A77" s="38" t="s">
        <v>76</v>
      </c>
      <c r="B77" s="30"/>
      <c r="C77" s="30"/>
      <c r="D77" s="30"/>
      <c r="E77" s="32"/>
      <c r="F77" s="31"/>
    </row>
    <row r="78" spans="1:7" x14ac:dyDescent="0.2">
      <c r="A78" s="4">
        <v>62</v>
      </c>
      <c r="B78" s="5" t="s">
        <v>49</v>
      </c>
      <c r="C78" s="6" t="s">
        <v>77</v>
      </c>
      <c r="D78" s="54">
        <v>0</v>
      </c>
      <c r="E78" s="55">
        <f>BPU!F77</f>
        <v>0</v>
      </c>
      <c r="F78" s="7">
        <f>D78*E78</f>
        <v>0</v>
      </c>
    </row>
    <row r="79" spans="1:7" ht="22.5" x14ac:dyDescent="0.2">
      <c r="A79" s="4">
        <v>63</v>
      </c>
      <c r="B79" s="5" t="s">
        <v>49</v>
      </c>
      <c r="C79" s="6" t="s">
        <v>78</v>
      </c>
      <c r="D79" s="40">
        <v>4</v>
      </c>
      <c r="E79" s="55">
        <f>BPU!F78</f>
        <v>0</v>
      </c>
      <c r="F79" s="7">
        <f t="shared" ref="F79:F100" si="4">D79*E79</f>
        <v>0</v>
      </c>
    </row>
    <row r="80" spans="1:7" x14ac:dyDescent="0.2">
      <c r="A80" s="4">
        <v>64</v>
      </c>
      <c r="B80" s="5" t="s">
        <v>49</v>
      </c>
      <c r="C80" s="6" t="s">
        <v>79</v>
      </c>
      <c r="D80" s="54">
        <v>0</v>
      </c>
      <c r="E80" s="55">
        <f>BPU!F79</f>
        <v>0</v>
      </c>
      <c r="F80" s="7">
        <f t="shared" si="4"/>
        <v>0</v>
      </c>
    </row>
    <row r="81" spans="1:6" x14ac:dyDescent="0.2">
      <c r="A81" s="4">
        <v>65</v>
      </c>
      <c r="B81" s="5" t="s">
        <v>49</v>
      </c>
      <c r="C81" s="6" t="s">
        <v>80</v>
      </c>
      <c r="D81" s="54">
        <v>0</v>
      </c>
      <c r="E81" s="55">
        <f>BPU!F80</f>
        <v>0</v>
      </c>
      <c r="F81" s="7">
        <f t="shared" si="4"/>
        <v>0</v>
      </c>
    </row>
    <row r="82" spans="1:6" x14ac:dyDescent="0.2">
      <c r="A82" s="4">
        <v>66</v>
      </c>
      <c r="B82" s="5" t="s">
        <v>58</v>
      </c>
      <c r="C82" s="6" t="s">
        <v>81</v>
      </c>
      <c r="D82" s="54">
        <v>3</v>
      </c>
      <c r="E82" s="55">
        <f>BPU!F81</f>
        <v>0</v>
      </c>
      <c r="F82" s="7">
        <f t="shared" si="4"/>
        <v>0</v>
      </c>
    </row>
    <row r="83" spans="1:6" x14ac:dyDescent="0.2">
      <c r="A83" s="4">
        <v>67</v>
      </c>
      <c r="B83" s="5" t="s">
        <v>58</v>
      </c>
      <c r="C83" s="6" t="s">
        <v>82</v>
      </c>
      <c r="D83" s="54">
        <v>6</v>
      </c>
      <c r="E83" s="55">
        <f>BPU!F82</f>
        <v>0</v>
      </c>
      <c r="F83" s="7">
        <f t="shared" si="4"/>
        <v>0</v>
      </c>
    </row>
    <row r="84" spans="1:6" x14ac:dyDescent="0.2">
      <c r="A84" s="4">
        <v>68</v>
      </c>
      <c r="B84" s="5" t="s">
        <v>58</v>
      </c>
      <c r="C84" s="6" t="s">
        <v>83</v>
      </c>
      <c r="D84" s="54">
        <v>2</v>
      </c>
      <c r="E84" s="55">
        <f>BPU!F83</f>
        <v>0</v>
      </c>
      <c r="F84" s="7">
        <f t="shared" si="4"/>
        <v>0</v>
      </c>
    </row>
    <row r="85" spans="1:6" ht="22.5" x14ac:dyDescent="0.2">
      <c r="A85" s="4">
        <v>69</v>
      </c>
      <c r="B85" s="5" t="s">
        <v>58</v>
      </c>
      <c r="C85" s="6" t="s">
        <v>84</v>
      </c>
      <c r="D85" s="39">
        <v>3</v>
      </c>
      <c r="E85" s="55">
        <f>BPU!F84</f>
        <v>0</v>
      </c>
      <c r="F85" s="7">
        <f t="shared" si="4"/>
        <v>0</v>
      </c>
    </row>
    <row r="86" spans="1:6" x14ac:dyDescent="0.2">
      <c r="A86" s="4">
        <v>70</v>
      </c>
      <c r="B86" s="5" t="s">
        <v>58</v>
      </c>
      <c r="C86" s="6" t="s">
        <v>85</v>
      </c>
      <c r="D86" s="54">
        <v>6</v>
      </c>
      <c r="E86" s="55">
        <f>BPU!F85</f>
        <v>0</v>
      </c>
      <c r="F86" s="7">
        <f t="shared" si="4"/>
        <v>0</v>
      </c>
    </row>
    <row r="87" spans="1:6" ht="22.5" x14ac:dyDescent="0.2">
      <c r="A87" s="4">
        <v>71</v>
      </c>
      <c r="B87" s="5" t="s">
        <v>58</v>
      </c>
      <c r="C87" s="6" t="s">
        <v>86</v>
      </c>
      <c r="D87" s="39">
        <v>3</v>
      </c>
      <c r="E87" s="55">
        <f>BPU!F86</f>
        <v>0</v>
      </c>
      <c r="F87" s="7">
        <f t="shared" si="4"/>
        <v>0</v>
      </c>
    </row>
    <row r="88" spans="1:6" x14ac:dyDescent="0.2">
      <c r="A88" s="4">
        <v>72</v>
      </c>
      <c r="B88" s="5" t="s">
        <v>58</v>
      </c>
      <c r="C88" s="6" t="s">
        <v>87</v>
      </c>
      <c r="D88" s="54">
        <v>3</v>
      </c>
      <c r="E88" s="55">
        <f>BPU!F87</f>
        <v>0</v>
      </c>
      <c r="F88" s="7">
        <f t="shared" si="4"/>
        <v>0</v>
      </c>
    </row>
    <row r="89" spans="1:6" ht="22.5" x14ac:dyDescent="0.2">
      <c r="A89" s="4">
        <v>73</v>
      </c>
      <c r="B89" s="5" t="s">
        <v>58</v>
      </c>
      <c r="C89" s="6" t="s">
        <v>88</v>
      </c>
      <c r="D89" s="39">
        <v>3</v>
      </c>
      <c r="E89" s="55">
        <f>BPU!F88</f>
        <v>0</v>
      </c>
      <c r="F89" s="7">
        <f t="shared" si="4"/>
        <v>0</v>
      </c>
    </row>
    <row r="90" spans="1:6" x14ac:dyDescent="0.2">
      <c r="A90" s="4">
        <v>74</v>
      </c>
      <c r="B90" s="5" t="s">
        <v>58</v>
      </c>
      <c r="C90" s="6" t="s">
        <v>89</v>
      </c>
      <c r="D90" s="54">
        <v>3</v>
      </c>
      <c r="E90" s="55">
        <f>BPU!F89</f>
        <v>0</v>
      </c>
      <c r="F90" s="7">
        <f t="shared" si="4"/>
        <v>0</v>
      </c>
    </row>
    <row r="91" spans="1:6" ht="22.5" x14ac:dyDescent="0.2">
      <c r="A91" s="4">
        <v>75</v>
      </c>
      <c r="B91" s="5" t="s">
        <v>58</v>
      </c>
      <c r="C91" s="6" t="s">
        <v>90</v>
      </c>
      <c r="D91" s="39">
        <v>3</v>
      </c>
      <c r="E91" s="55">
        <f>BPU!F90</f>
        <v>0</v>
      </c>
      <c r="F91" s="7">
        <f t="shared" si="4"/>
        <v>0</v>
      </c>
    </row>
    <row r="92" spans="1:6" x14ac:dyDescent="0.2">
      <c r="A92" s="4">
        <v>76</v>
      </c>
      <c r="B92" s="5" t="s">
        <v>58</v>
      </c>
      <c r="C92" s="6" t="s">
        <v>91</v>
      </c>
      <c r="D92" s="54">
        <v>3</v>
      </c>
      <c r="E92" s="55">
        <f>BPU!F91</f>
        <v>0</v>
      </c>
      <c r="F92" s="7">
        <f t="shared" si="4"/>
        <v>0</v>
      </c>
    </row>
    <row r="93" spans="1:6" ht="22.5" x14ac:dyDescent="0.2">
      <c r="A93" s="4">
        <v>77</v>
      </c>
      <c r="B93" s="5" t="s">
        <v>58</v>
      </c>
      <c r="C93" s="6" t="s">
        <v>92</v>
      </c>
      <c r="D93" s="39">
        <v>3</v>
      </c>
      <c r="E93" s="55">
        <f>BPU!F92</f>
        <v>0</v>
      </c>
      <c r="F93" s="7">
        <f t="shared" si="4"/>
        <v>0</v>
      </c>
    </row>
    <row r="94" spans="1:6" x14ac:dyDescent="0.2">
      <c r="A94" s="4">
        <v>78</v>
      </c>
      <c r="B94" s="5" t="s">
        <v>58</v>
      </c>
      <c r="C94" s="6" t="s">
        <v>93</v>
      </c>
      <c r="D94" s="54">
        <v>3</v>
      </c>
      <c r="E94" s="55">
        <f>BPU!F93</f>
        <v>0</v>
      </c>
      <c r="F94" s="7">
        <f t="shared" si="4"/>
        <v>0</v>
      </c>
    </row>
    <row r="95" spans="1:6" ht="22.5" x14ac:dyDescent="0.2">
      <c r="A95" s="4">
        <v>79</v>
      </c>
      <c r="B95" s="5" t="s">
        <v>58</v>
      </c>
      <c r="C95" s="6" t="s">
        <v>94</v>
      </c>
      <c r="D95" s="39">
        <v>0</v>
      </c>
      <c r="E95" s="55">
        <f>BPU!F94</f>
        <v>0</v>
      </c>
      <c r="F95" s="7">
        <f t="shared" si="4"/>
        <v>0</v>
      </c>
    </row>
    <row r="96" spans="1:6" x14ac:dyDescent="0.2">
      <c r="A96" s="4">
        <v>80</v>
      </c>
      <c r="B96" s="5" t="s">
        <v>58</v>
      </c>
      <c r="C96" s="6" t="s">
        <v>95</v>
      </c>
      <c r="D96" s="54">
        <v>3</v>
      </c>
      <c r="E96" s="55">
        <f>BPU!F95</f>
        <v>0</v>
      </c>
      <c r="F96" s="7">
        <f t="shared" si="4"/>
        <v>0</v>
      </c>
    </row>
    <row r="97" spans="1:7" ht="22.5" x14ac:dyDescent="0.2">
      <c r="A97" s="4">
        <v>81</v>
      </c>
      <c r="B97" s="5" t="s">
        <v>58</v>
      </c>
      <c r="C97" s="6" t="s">
        <v>96</v>
      </c>
      <c r="D97" s="54">
        <v>0</v>
      </c>
      <c r="E97" s="55">
        <f>BPU!F96</f>
        <v>0</v>
      </c>
      <c r="F97" s="7">
        <f t="shared" si="4"/>
        <v>0</v>
      </c>
    </row>
    <row r="98" spans="1:7" ht="22.5" x14ac:dyDescent="0.2">
      <c r="A98" s="4">
        <v>82</v>
      </c>
      <c r="B98" s="5" t="s">
        <v>58</v>
      </c>
      <c r="C98" s="6" t="s">
        <v>97</v>
      </c>
      <c r="D98" s="54">
        <v>9</v>
      </c>
      <c r="E98" s="55">
        <f>BPU!F97</f>
        <v>0</v>
      </c>
      <c r="F98" s="7">
        <f t="shared" si="4"/>
        <v>0</v>
      </c>
    </row>
    <row r="99" spans="1:7" ht="22.5" x14ac:dyDescent="0.2">
      <c r="A99" s="4">
        <v>83</v>
      </c>
      <c r="B99" s="5" t="s">
        <v>58</v>
      </c>
      <c r="C99" s="6" t="s">
        <v>98</v>
      </c>
      <c r="D99" s="54">
        <v>12</v>
      </c>
      <c r="E99" s="55">
        <f>BPU!F98</f>
        <v>0</v>
      </c>
      <c r="F99" s="7">
        <f t="shared" si="4"/>
        <v>0</v>
      </c>
    </row>
    <row r="100" spans="1:7" ht="22.5" x14ac:dyDescent="0.2">
      <c r="A100" s="4">
        <v>84</v>
      </c>
      <c r="B100" s="5" t="s">
        <v>58</v>
      </c>
      <c r="C100" s="6" t="s">
        <v>99</v>
      </c>
      <c r="D100" s="54">
        <v>0</v>
      </c>
      <c r="E100" s="55">
        <f>BPU!F99</f>
        <v>0</v>
      </c>
      <c r="F100" s="7">
        <f t="shared" si="4"/>
        <v>0</v>
      </c>
      <c r="G100" s="36">
        <f>SUM(F78:F100)</f>
        <v>0</v>
      </c>
    </row>
    <row r="101" spans="1:7" x14ac:dyDescent="0.2">
      <c r="A101" s="9"/>
      <c r="B101" s="10"/>
      <c r="C101" s="11"/>
      <c r="D101" s="23"/>
      <c r="F101" s="12"/>
    </row>
    <row r="102" spans="1:7" ht="30.75" customHeight="1" x14ac:dyDescent="0.2">
      <c r="A102" s="38" t="s">
        <v>100</v>
      </c>
      <c r="B102" s="30"/>
      <c r="C102" s="30"/>
      <c r="D102" s="30"/>
      <c r="E102" s="32"/>
      <c r="F102" s="31"/>
    </row>
    <row r="103" spans="1:7" ht="22.5" x14ac:dyDescent="0.2">
      <c r="A103" s="4">
        <v>85</v>
      </c>
      <c r="B103" s="5" t="s">
        <v>49</v>
      </c>
      <c r="C103" s="6" t="s">
        <v>101</v>
      </c>
      <c r="D103" s="54">
        <v>0</v>
      </c>
      <c r="E103" s="55">
        <f>BPU!F102</f>
        <v>0</v>
      </c>
      <c r="F103" s="7">
        <f t="shared" ref="F103:F128" si="5">D103*E103</f>
        <v>0</v>
      </c>
    </row>
    <row r="104" spans="1:7" ht="22.5" x14ac:dyDescent="0.2">
      <c r="A104" s="4">
        <v>86</v>
      </c>
      <c r="B104" s="5" t="s">
        <v>49</v>
      </c>
      <c r="C104" s="6" t="s">
        <v>102</v>
      </c>
      <c r="D104" s="40">
        <v>9</v>
      </c>
      <c r="E104" s="55">
        <f>BPU!F103</f>
        <v>0</v>
      </c>
      <c r="F104" s="7">
        <f t="shared" si="5"/>
        <v>0</v>
      </c>
    </row>
    <row r="105" spans="1:7" ht="22.5" x14ac:dyDescent="0.2">
      <c r="A105" s="4">
        <v>87</v>
      </c>
      <c r="B105" s="5" t="s">
        <v>49</v>
      </c>
      <c r="C105" s="6" t="s">
        <v>103</v>
      </c>
      <c r="D105" s="54">
        <v>3</v>
      </c>
      <c r="E105" s="55">
        <f>BPU!F104</f>
        <v>0</v>
      </c>
      <c r="F105" s="7">
        <f t="shared" si="5"/>
        <v>0</v>
      </c>
    </row>
    <row r="106" spans="1:7" x14ac:dyDescent="0.2">
      <c r="A106" s="4">
        <v>88</v>
      </c>
      <c r="B106" s="5" t="s">
        <v>58</v>
      </c>
      <c r="C106" s="6" t="s">
        <v>104</v>
      </c>
      <c r="D106" s="40">
        <v>0</v>
      </c>
      <c r="E106" s="55">
        <f>BPU!F105</f>
        <v>0</v>
      </c>
      <c r="F106" s="7">
        <f t="shared" si="5"/>
        <v>0</v>
      </c>
    </row>
    <row r="107" spans="1:7" x14ac:dyDescent="0.2">
      <c r="A107" s="4">
        <v>89</v>
      </c>
      <c r="B107" s="5" t="s">
        <v>58</v>
      </c>
      <c r="C107" s="41" t="s">
        <v>82</v>
      </c>
      <c r="D107" s="42">
        <v>3</v>
      </c>
      <c r="E107" s="56">
        <f>BPU!F106</f>
        <v>0</v>
      </c>
      <c r="F107" s="7">
        <f t="shared" si="5"/>
        <v>0</v>
      </c>
    </row>
    <row r="108" spans="1:7" x14ac:dyDescent="0.2">
      <c r="A108" s="4">
        <v>90</v>
      </c>
      <c r="B108" s="5" t="s">
        <v>58</v>
      </c>
      <c r="C108" s="41" t="s">
        <v>83</v>
      </c>
      <c r="D108" s="42">
        <v>0</v>
      </c>
      <c r="E108" s="56">
        <f>BPU!F107</f>
        <v>0</v>
      </c>
      <c r="F108" s="7">
        <f t="shared" si="5"/>
        <v>0</v>
      </c>
    </row>
    <row r="109" spans="1:7" ht="22.5" x14ac:dyDescent="0.2">
      <c r="A109" s="4">
        <v>91</v>
      </c>
      <c r="B109" s="5" t="s">
        <v>58</v>
      </c>
      <c r="C109" s="41" t="s">
        <v>84</v>
      </c>
      <c r="D109" s="42">
        <v>0</v>
      </c>
      <c r="E109" s="56">
        <f>BPU!F108</f>
        <v>0</v>
      </c>
      <c r="F109" s="7">
        <f t="shared" si="5"/>
        <v>0</v>
      </c>
    </row>
    <row r="110" spans="1:7" x14ac:dyDescent="0.2">
      <c r="A110" s="4">
        <v>92</v>
      </c>
      <c r="B110" s="5" t="s">
        <v>58</v>
      </c>
      <c r="C110" s="6" t="s">
        <v>85</v>
      </c>
      <c r="D110" s="57">
        <v>0</v>
      </c>
      <c r="E110" s="55">
        <f>BPU!F109</f>
        <v>0</v>
      </c>
      <c r="F110" s="7">
        <f t="shared" si="5"/>
        <v>0</v>
      </c>
    </row>
    <row r="111" spans="1:7" ht="22.5" x14ac:dyDescent="0.2">
      <c r="A111" s="4">
        <v>93</v>
      </c>
      <c r="B111" s="5" t="s">
        <v>58</v>
      </c>
      <c r="C111" s="6" t="s">
        <v>86</v>
      </c>
      <c r="D111" s="40">
        <v>0</v>
      </c>
      <c r="E111" s="55">
        <f>BPU!F110</f>
        <v>0</v>
      </c>
      <c r="F111" s="7">
        <f t="shared" si="5"/>
        <v>0</v>
      </c>
    </row>
    <row r="112" spans="1:7" x14ac:dyDescent="0.2">
      <c r="A112" s="4">
        <v>94</v>
      </c>
      <c r="B112" s="5" t="s">
        <v>58</v>
      </c>
      <c r="C112" s="6" t="s">
        <v>87</v>
      </c>
      <c r="D112" s="54">
        <v>6</v>
      </c>
      <c r="E112" s="55">
        <f>BPU!F111</f>
        <v>0</v>
      </c>
      <c r="F112" s="7">
        <f t="shared" si="5"/>
        <v>0</v>
      </c>
    </row>
    <row r="113" spans="1:7" ht="22.5" x14ac:dyDescent="0.2">
      <c r="A113" s="4">
        <v>95</v>
      </c>
      <c r="B113" s="5" t="s">
        <v>58</v>
      </c>
      <c r="C113" s="6" t="s">
        <v>88</v>
      </c>
      <c r="D113" s="40">
        <v>3</v>
      </c>
      <c r="E113" s="55">
        <f>BPU!F112</f>
        <v>0</v>
      </c>
      <c r="F113" s="7">
        <f t="shared" si="5"/>
        <v>0</v>
      </c>
    </row>
    <row r="114" spans="1:7" x14ac:dyDescent="0.2">
      <c r="A114" s="4">
        <v>96</v>
      </c>
      <c r="B114" s="5" t="s">
        <v>58</v>
      </c>
      <c r="C114" s="6" t="s">
        <v>89</v>
      </c>
      <c r="D114" s="54">
        <v>0</v>
      </c>
      <c r="E114" s="55">
        <f>BPU!F113</f>
        <v>0</v>
      </c>
      <c r="F114" s="7">
        <f t="shared" si="5"/>
        <v>0</v>
      </c>
    </row>
    <row r="115" spans="1:7" ht="22.5" x14ac:dyDescent="0.2">
      <c r="A115" s="4">
        <v>97</v>
      </c>
      <c r="B115" s="5" t="s">
        <v>58</v>
      </c>
      <c r="C115" s="6" t="s">
        <v>90</v>
      </c>
      <c r="D115" s="39">
        <v>0</v>
      </c>
      <c r="E115" s="55">
        <f>BPU!F114</f>
        <v>0</v>
      </c>
      <c r="F115" s="7">
        <f t="shared" si="5"/>
        <v>0</v>
      </c>
    </row>
    <row r="116" spans="1:7" x14ac:dyDescent="0.2">
      <c r="A116" s="4">
        <v>98</v>
      </c>
      <c r="B116" s="5" t="s">
        <v>58</v>
      </c>
      <c r="C116" s="6" t="s">
        <v>91</v>
      </c>
      <c r="D116" s="54">
        <v>6</v>
      </c>
      <c r="E116" s="55">
        <f>BPU!F115</f>
        <v>0</v>
      </c>
      <c r="F116" s="7">
        <f t="shared" si="5"/>
        <v>0</v>
      </c>
    </row>
    <row r="117" spans="1:7" ht="22.5" x14ac:dyDescent="0.2">
      <c r="A117" s="4">
        <v>99</v>
      </c>
      <c r="B117" s="5" t="s">
        <v>58</v>
      </c>
      <c r="C117" s="6" t="s">
        <v>92</v>
      </c>
      <c r="D117" s="39">
        <v>3</v>
      </c>
      <c r="E117" s="55">
        <f>BPU!F116</f>
        <v>0</v>
      </c>
      <c r="F117" s="7">
        <f t="shared" si="5"/>
        <v>0</v>
      </c>
    </row>
    <row r="118" spans="1:7" x14ac:dyDescent="0.2">
      <c r="A118" s="4">
        <v>100</v>
      </c>
      <c r="B118" s="5" t="s">
        <v>58</v>
      </c>
      <c r="C118" s="6" t="s">
        <v>93</v>
      </c>
      <c r="D118" s="54">
        <v>3</v>
      </c>
      <c r="E118" s="55">
        <f>BPU!F117</f>
        <v>0</v>
      </c>
      <c r="F118" s="7">
        <f t="shared" si="5"/>
        <v>0</v>
      </c>
    </row>
    <row r="119" spans="1:7" ht="22.5" x14ac:dyDescent="0.2">
      <c r="A119" s="4">
        <v>101</v>
      </c>
      <c r="B119" s="5" t="s">
        <v>58</v>
      </c>
      <c r="C119" s="6" t="s">
        <v>105</v>
      </c>
      <c r="D119" s="39">
        <v>2</v>
      </c>
      <c r="E119" s="55">
        <f>BPU!F118</f>
        <v>0</v>
      </c>
      <c r="F119" s="7">
        <f t="shared" si="5"/>
        <v>0</v>
      </c>
    </row>
    <row r="120" spans="1:7" x14ac:dyDescent="0.2">
      <c r="A120" s="4">
        <v>102</v>
      </c>
      <c r="B120" s="5" t="s">
        <v>58</v>
      </c>
      <c r="C120" s="6" t="s">
        <v>106</v>
      </c>
      <c r="D120" s="54">
        <v>3</v>
      </c>
      <c r="E120" s="55">
        <f>BPU!F119</f>
        <v>0</v>
      </c>
      <c r="F120" s="7">
        <f t="shared" si="5"/>
        <v>0</v>
      </c>
    </row>
    <row r="121" spans="1:7" ht="22.5" x14ac:dyDescent="0.2">
      <c r="A121" s="4">
        <v>103</v>
      </c>
      <c r="B121" s="5" t="s">
        <v>58</v>
      </c>
      <c r="C121" s="6" t="s">
        <v>107</v>
      </c>
      <c r="D121" s="54">
        <v>3</v>
      </c>
      <c r="E121" s="55">
        <f>BPU!F120</f>
        <v>0</v>
      </c>
      <c r="F121" s="7">
        <f t="shared" si="5"/>
        <v>0</v>
      </c>
    </row>
    <row r="122" spans="1:7" x14ac:dyDescent="0.2">
      <c r="A122" s="4">
        <v>104</v>
      </c>
      <c r="B122" s="5" t="s">
        <v>58</v>
      </c>
      <c r="C122" s="6" t="s">
        <v>95</v>
      </c>
      <c r="D122" s="54">
        <v>3</v>
      </c>
      <c r="E122" s="55">
        <f>BPU!F121</f>
        <v>0</v>
      </c>
      <c r="F122" s="7">
        <f t="shared" si="5"/>
        <v>0</v>
      </c>
    </row>
    <row r="123" spans="1:7" ht="22.5" x14ac:dyDescent="0.2">
      <c r="A123" s="4">
        <v>105</v>
      </c>
      <c r="B123" s="5" t="s">
        <v>58</v>
      </c>
      <c r="C123" s="6" t="s">
        <v>108</v>
      </c>
      <c r="D123" s="54">
        <v>3</v>
      </c>
      <c r="E123" s="55">
        <f>BPU!F122</f>
        <v>0</v>
      </c>
      <c r="F123" s="7">
        <f t="shared" si="5"/>
        <v>0</v>
      </c>
    </row>
    <row r="124" spans="1:7" x14ac:dyDescent="0.2">
      <c r="A124" s="4">
        <v>106</v>
      </c>
      <c r="B124" s="5" t="s">
        <v>58</v>
      </c>
      <c r="C124" s="6" t="s">
        <v>109</v>
      </c>
      <c r="D124" s="54">
        <v>3</v>
      </c>
      <c r="E124" s="55">
        <f>BPU!F123</f>
        <v>0</v>
      </c>
      <c r="F124" s="7">
        <f t="shared" si="5"/>
        <v>0</v>
      </c>
    </row>
    <row r="125" spans="1:7" ht="22.5" x14ac:dyDescent="0.2">
      <c r="A125" s="4">
        <v>107</v>
      </c>
      <c r="B125" s="5" t="s">
        <v>58</v>
      </c>
      <c r="C125" s="6" t="s">
        <v>110</v>
      </c>
      <c r="D125" s="54">
        <v>0</v>
      </c>
      <c r="E125" s="55">
        <f>BPU!F124</f>
        <v>0</v>
      </c>
      <c r="F125" s="7">
        <f t="shared" si="5"/>
        <v>0</v>
      </c>
    </row>
    <row r="126" spans="1:7" ht="22.5" x14ac:dyDescent="0.2">
      <c r="A126" s="4">
        <v>108</v>
      </c>
      <c r="B126" s="5" t="s">
        <v>58</v>
      </c>
      <c r="C126" s="6" t="s">
        <v>97</v>
      </c>
      <c r="D126" s="54">
        <v>12</v>
      </c>
      <c r="E126" s="55">
        <f>BPU!F125</f>
        <v>0</v>
      </c>
      <c r="F126" s="7">
        <f t="shared" si="5"/>
        <v>0</v>
      </c>
    </row>
    <row r="127" spans="1:7" ht="22.5" x14ac:dyDescent="0.2">
      <c r="A127" s="4">
        <v>109</v>
      </c>
      <c r="B127" s="5" t="s">
        <v>58</v>
      </c>
      <c r="C127" s="6" t="s">
        <v>98</v>
      </c>
      <c r="D127" s="54">
        <v>6</v>
      </c>
      <c r="E127" s="55">
        <f>BPU!F126</f>
        <v>0</v>
      </c>
      <c r="F127" s="7">
        <f t="shared" si="5"/>
        <v>0</v>
      </c>
    </row>
    <row r="128" spans="1:7" ht="22.5" x14ac:dyDescent="0.2">
      <c r="A128" s="4">
        <v>110</v>
      </c>
      <c r="B128" s="5" t="s">
        <v>58</v>
      </c>
      <c r="C128" s="6" t="s">
        <v>99</v>
      </c>
      <c r="D128" s="54">
        <v>0</v>
      </c>
      <c r="E128" s="55">
        <f>BPU!F127</f>
        <v>0</v>
      </c>
      <c r="F128" s="7">
        <f t="shared" si="5"/>
        <v>0</v>
      </c>
      <c r="G128" s="36">
        <f>SUM(F103:F128)</f>
        <v>0</v>
      </c>
    </row>
    <row r="129" spans="1:7" x14ac:dyDescent="0.2">
      <c r="A129" s="13"/>
      <c r="B129" s="13"/>
      <c r="C129" s="28"/>
      <c r="D129" s="14"/>
      <c r="F129" s="14"/>
    </row>
    <row r="130" spans="1:7" ht="12.75" customHeight="1" x14ac:dyDescent="0.2">
      <c r="A130" s="38" t="s">
        <v>111</v>
      </c>
      <c r="B130" s="30"/>
      <c r="C130" s="30"/>
      <c r="D130" s="30"/>
      <c r="E130" s="32"/>
      <c r="F130" s="31"/>
    </row>
    <row r="131" spans="1:7" x14ac:dyDescent="0.2">
      <c r="A131" s="4">
        <v>111</v>
      </c>
      <c r="B131" s="5" t="s">
        <v>49</v>
      </c>
      <c r="C131" s="6" t="s">
        <v>112</v>
      </c>
      <c r="D131" s="54">
        <v>6</v>
      </c>
      <c r="E131" s="55">
        <f>BPU!F130</f>
        <v>0</v>
      </c>
      <c r="F131" s="7">
        <f t="shared" ref="F131:F134" si="6">D131*E131</f>
        <v>0</v>
      </c>
    </row>
    <row r="132" spans="1:7" x14ac:dyDescent="0.2">
      <c r="A132" s="4">
        <v>112</v>
      </c>
      <c r="B132" s="5" t="s">
        <v>58</v>
      </c>
      <c r="C132" s="6" t="s">
        <v>113</v>
      </c>
      <c r="D132" s="54">
        <v>3</v>
      </c>
      <c r="E132" s="55">
        <f>BPU!F131</f>
        <v>0</v>
      </c>
      <c r="F132" s="7">
        <f t="shared" si="6"/>
        <v>0</v>
      </c>
    </row>
    <row r="133" spans="1:7" x14ac:dyDescent="0.2">
      <c r="A133" s="4">
        <v>113</v>
      </c>
      <c r="B133" s="5" t="s">
        <v>58</v>
      </c>
      <c r="C133" s="6" t="s">
        <v>114</v>
      </c>
      <c r="D133" s="54">
        <v>3</v>
      </c>
      <c r="E133" s="55">
        <f>BPU!F132</f>
        <v>0</v>
      </c>
      <c r="F133" s="7">
        <f t="shared" si="6"/>
        <v>0</v>
      </c>
    </row>
    <row r="134" spans="1:7" x14ac:dyDescent="0.2">
      <c r="A134" s="4">
        <v>114</v>
      </c>
      <c r="B134" s="5" t="s">
        <v>58</v>
      </c>
      <c r="C134" s="6" t="s">
        <v>115</v>
      </c>
      <c r="D134" s="54">
        <v>6</v>
      </c>
      <c r="E134" s="55">
        <f>BPU!F133</f>
        <v>0</v>
      </c>
      <c r="F134" s="7">
        <f t="shared" si="6"/>
        <v>0</v>
      </c>
      <c r="G134" s="36">
        <f>SUM(F131:F134)</f>
        <v>0</v>
      </c>
    </row>
    <row r="135" spans="1:7" x14ac:dyDescent="0.2">
      <c r="A135" s="13"/>
      <c r="B135" s="13"/>
      <c r="C135" s="28"/>
      <c r="D135" s="14"/>
      <c r="F135" s="14"/>
    </row>
    <row r="136" spans="1:7" ht="12.75" customHeight="1" x14ac:dyDescent="0.2">
      <c r="A136" s="38" t="s">
        <v>116</v>
      </c>
      <c r="B136" s="30"/>
      <c r="C136" s="30"/>
      <c r="D136" s="30"/>
      <c r="E136" s="32"/>
      <c r="F136" s="31"/>
    </row>
    <row r="137" spans="1:7" x14ac:dyDescent="0.2">
      <c r="A137" s="4">
        <v>115</v>
      </c>
      <c r="B137" s="5" t="s">
        <v>49</v>
      </c>
      <c r="C137" s="6" t="s">
        <v>117</v>
      </c>
      <c r="D137" s="54">
        <v>3</v>
      </c>
      <c r="E137" s="55">
        <f>BPU!F136</f>
        <v>0</v>
      </c>
      <c r="F137" s="7">
        <f t="shared" ref="F137:F142" si="7">D137*E137</f>
        <v>0</v>
      </c>
    </row>
    <row r="138" spans="1:7" x14ac:dyDescent="0.2">
      <c r="A138" s="4">
        <v>116</v>
      </c>
      <c r="B138" s="5" t="s">
        <v>49</v>
      </c>
      <c r="C138" s="6" t="s">
        <v>118</v>
      </c>
      <c r="D138" s="40">
        <v>7</v>
      </c>
      <c r="E138" s="55">
        <f>BPU!F137</f>
        <v>0</v>
      </c>
      <c r="F138" s="7">
        <f t="shared" si="7"/>
        <v>0</v>
      </c>
    </row>
    <row r="139" spans="1:7" x14ac:dyDescent="0.2">
      <c r="A139" s="4">
        <v>117</v>
      </c>
      <c r="B139" s="5" t="s">
        <v>58</v>
      </c>
      <c r="C139" s="6" t="s">
        <v>119</v>
      </c>
      <c r="D139" s="54">
        <v>15</v>
      </c>
      <c r="E139" s="55">
        <f>BPU!F138</f>
        <v>0</v>
      </c>
      <c r="F139" s="7">
        <f t="shared" si="7"/>
        <v>0</v>
      </c>
    </row>
    <row r="140" spans="1:7" ht="12.75" customHeight="1" x14ac:dyDescent="0.2">
      <c r="A140" s="4">
        <v>118</v>
      </c>
      <c r="B140" s="5" t="s">
        <v>58</v>
      </c>
      <c r="C140" s="6" t="s">
        <v>120</v>
      </c>
      <c r="D140" s="54">
        <v>150</v>
      </c>
      <c r="E140" s="55">
        <f>BPU!F139</f>
        <v>0</v>
      </c>
      <c r="F140" s="7">
        <f t="shared" si="7"/>
        <v>0</v>
      </c>
    </row>
    <row r="141" spans="1:7" x14ac:dyDescent="0.2">
      <c r="A141" s="4">
        <v>119</v>
      </c>
      <c r="B141" s="5" t="s">
        <v>49</v>
      </c>
      <c r="C141" s="6" t="s">
        <v>121</v>
      </c>
      <c r="D141" s="54">
        <v>7</v>
      </c>
      <c r="E141" s="55">
        <f>BPU!F140</f>
        <v>0</v>
      </c>
      <c r="F141" s="7">
        <f t="shared" si="7"/>
        <v>0</v>
      </c>
    </row>
    <row r="142" spans="1:7" ht="22.5" x14ac:dyDescent="0.2">
      <c r="A142" s="4">
        <v>120</v>
      </c>
      <c r="B142" s="5" t="s">
        <v>58</v>
      </c>
      <c r="C142" s="6" t="s">
        <v>65</v>
      </c>
      <c r="D142" s="54">
        <v>0</v>
      </c>
      <c r="E142" s="55">
        <f>BPU!F141</f>
        <v>0</v>
      </c>
      <c r="F142" s="7">
        <f t="shared" si="7"/>
        <v>0</v>
      </c>
      <c r="G142" s="36">
        <f>SUM(F137:F142)</f>
        <v>0</v>
      </c>
    </row>
    <row r="143" spans="1:7" x14ac:dyDescent="0.2">
      <c r="A143" s="13"/>
      <c r="B143" s="13"/>
      <c r="C143" s="28"/>
      <c r="D143" s="14"/>
      <c r="F143" s="14"/>
    </row>
    <row r="144" spans="1:7" ht="12.75" customHeight="1" x14ac:dyDescent="0.2">
      <c r="A144" s="38" t="s">
        <v>122</v>
      </c>
      <c r="B144" s="30"/>
      <c r="C144" s="30"/>
      <c r="D144" s="30"/>
      <c r="E144" s="32"/>
      <c r="F144" s="31"/>
    </row>
    <row r="145" spans="1:7" x14ac:dyDescent="0.2">
      <c r="A145" s="4">
        <v>121</v>
      </c>
      <c r="B145" s="5" t="s">
        <v>49</v>
      </c>
      <c r="C145" s="6" t="s">
        <v>123</v>
      </c>
      <c r="D145" s="54">
        <v>27</v>
      </c>
      <c r="E145" s="55">
        <f>BPU!F144</f>
        <v>0</v>
      </c>
      <c r="F145" s="7">
        <f t="shared" ref="F145:F147" si="8">D145*E145</f>
        <v>0</v>
      </c>
    </row>
    <row r="146" spans="1:7" x14ac:dyDescent="0.2">
      <c r="A146" s="4">
        <v>122</v>
      </c>
      <c r="B146" s="5" t="s">
        <v>49</v>
      </c>
      <c r="C146" s="6" t="s">
        <v>253</v>
      </c>
      <c r="D146" s="54">
        <v>15</v>
      </c>
      <c r="E146" s="55">
        <f>BPU!F145</f>
        <v>0</v>
      </c>
      <c r="F146" s="7">
        <f t="shared" si="8"/>
        <v>0</v>
      </c>
    </row>
    <row r="147" spans="1:7" x14ac:dyDescent="0.2">
      <c r="A147" s="4">
        <v>123</v>
      </c>
      <c r="B147" s="5" t="s">
        <v>58</v>
      </c>
      <c r="C147" s="6" t="s">
        <v>124</v>
      </c>
      <c r="D147" s="54">
        <v>21</v>
      </c>
      <c r="E147" s="55">
        <f>BPU!F146</f>
        <v>0</v>
      </c>
      <c r="F147" s="7">
        <f t="shared" si="8"/>
        <v>0</v>
      </c>
      <c r="G147" s="36">
        <f>SUM(F145:F147)</f>
        <v>0</v>
      </c>
    </row>
    <row r="149" spans="1:7" ht="12.75" customHeight="1" x14ac:dyDescent="0.2">
      <c r="A149" s="38" t="s">
        <v>125</v>
      </c>
      <c r="B149" s="30"/>
      <c r="C149" s="30"/>
      <c r="D149" s="30"/>
      <c r="E149" s="32"/>
      <c r="F149" s="31"/>
    </row>
    <row r="150" spans="1:7" ht="12" customHeight="1" x14ac:dyDescent="0.2">
      <c r="A150" s="4">
        <v>124</v>
      </c>
      <c r="B150" s="5" t="s">
        <v>49</v>
      </c>
      <c r="C150" s="15" t="s">
        <v>126</v>
      </c>
      <c r="D150" s="57">
        <v>15</v>
      </c>
      <c r="E150" s="55">
        <f>BPU!F149</f>
        <v>0</v>
      </c>
      <c r="F150" s="7">
        <f t="shared" ref="F150:F155" si="9">D150*E150</f>
        <v>0</v>
      </c>
    </row>
    <row r="151" spans="1:7" x14ac:dyDescent="0.2">
      <c r="A151" s="4">
        <v>125</v>
      </c>
      <c r="B151" s="5" t="s">
        <v>49</v>
      </c>
      <c r="C151" s="15" t="s">
        <v>127</v>
      </c>
      <c r="D151" s="57">
        <v>12</v>
      </c>
      <c r="E151" s="55">
        <f>BPU!F150</f>
        <v>0</v>
      </c>
      <c r="F151" s="7">
        <f t="shared" si="9"/>
        <v>0</v>
      </c>
    </row>
    <row r="152" spans="1:7" x14ac:dyDescent="0.2">
      <c r="A152" s="4">
        <v>126</v>
      </c>
      <c r="B152" s="5" t="s">
        <v>49</v>
      </c>
      <c r="C152" s="6" t="s">
        <v>128</v>
      </c>
      <c r="D152" s="54">
        <v>6</v>
      </c>
      <c r="E152" s="55">
        <f>BPU!F151</f>
        <v>0</v>
      </c>
      <c r="F152" s="7">
        <f t="shared" si="9"/>
        <v>0</v>
      </c>
    </row>
    <row r="153" spans="1:7" ht="12.75" customHeight="1" x14ac:dyDescent="0.2">
      <c r="A153" s="4">
        <v>127</v>
      </c>
      <c r="B153" s="5" t="s">
        <v>58</v>
      </c>
      <c r="C153" s="6" t="s">
        <v>129</v>
      </c>
      <c r="D153" s="54">
        <v>15</v>
      </c>
      <c r="E153" s="55">
        <f>BPU!F152</f>
        <v>0</v>
      </c>
      <c r="F153" s="7">
        <f t="shared" si="9"/>
        <v>0</v>
      </c>
    </row>
    <row r="154" spans="1:7" ht="22.5" customHeight="1" x14ac:dyDescent="0.2">
      <c r="A154" s="4">
        <v>128</v>
      </c>
      <c r="B154" s="5" t="s">
        <v>58</v>
      </c>
      <c r="C154" s="6" t="s">
        <v>130</v>
      </c>
      <c r="D154" s="54">
        <v>7</v>
      </c>
      <c r="E154" s="55">
        <f>BPU!F153</f>
        <v>0</v>
      </c>
      <c r="F154" s="7">
        <f t="shared" si="9"/>
        <v>0</v>
      </c>
    </row>
    <row r="155" spans="1:7" x14ac:dyDescent="0.2">
      <c r="A155" s="4">
        <v>129</v>
      </c>
      <c r="B155" s="5" t="s">
        <v>58</v>
      </c>
      <c r="C155" s="6" t="s">
        <v>131</v>
      </c>
      <c r="D155" s="54">
        <v>15</v>
      </c>
      <c r="E155" s="55">
        <f>BPU!F154</f>
        <v>0</v>
      </c>
      <c r="F155" s="7">
        <f t="shared" si="9"/>
        <v>0</v>
      </c>
      <c r="G155" s="36">
        <f>SUM(F150:F155)</f>
        <v>0</v>
      </c>
    </row>
    <row r="157" spans="1:7" ht="12.75" customHeight="1" x14ac:dyDescent="0.2">
      <c r="A157" s="38" t="s">
        <v>132</v>
      </c>
      <c r="B157" s="30"/>
      <c r="C157" s="30"/>
      <c r="D157" s="30"/>
      <c r="E157" s="32"/>
      <c r="F157" s="31"/>
    </row>
    <row r="158" spans="1:7" x14ac:dyDescent="0.2">
      <c r="A158" s="4">
        <v>130</v>
      </c>
      <c r="B158" s="5" t="s">
        <v>49</v>
      </c>
      <c r="C158" s="6" t="s">
        <v>133</v>
      </c>
      <c r="D158" s="54">
        <v>6</v>
      </c>
      <c r="E158" s="55">
        <f>BPU!F157</f>
        <v>0</v>
      </c>
      <c r="F158" s="7">
        <f t="shared" ref="F158:F162" si="10">D158*E158</f>
        <v>0</v>
      </c>
    </row>
    <row r="159" spans="1:7" ht="12.75" customHeight="1" x14ac:dyDescent="0.2">
      <c r="A159" s="4">
        <v>131</v>
      </c>
      <c r="B159" s="5" t="s">
        <v>49</v>
      </c>
      <c r="C159" s="6" t="s">
        <v>134</v>
      </c>
      <c r="D159" s="54">
        <v>6</v>
      </c>
      <c r="E159" s="55">
        <f>BPU!F158</f>
        <v>0</v>
      </c>
      <c r="F159" s="7">
        <f t="shared" si="10"/>
        <v>0</v>
      </c>
    </row>
    <row r="160" spans="1:7" x14ac:dyDescent="0.2">
      <c r="A160" s="4">
        <v>132</v>
      </c>
      <c r="B160" s="5" t="s">
        <v>58</v>
      </c>
      <c r="C160" s="6" t="s">
        <v>135</v>
      </c>
      <c r="D160" s="54">
        <v>6</v>
      </c>
      <c r="E160" s="55">
        <f>BPU!F159</f>
        <v>0</v>
      </c>
      <c r="F160" s="7">
        <f t="shared" si="10"/>
        <v>0</v>
      </c>
    </row>
    <row r="161" spans="1:7" x14ac:dyDescent="0.2">
      <c r="A161" s="4">
        <v>133</v>
      </c>
      <c r="B161" s="5" t="s">
        <v>58</v>
      </c>
      <c r="C161" s="6" t="s">
        <v>136</v>
      </c>
      <c r="D161" s="54">
        <v>6</v>
      </c>
      <c r="E161" s="55">
        <f>BPU!F160</f>
        <v>0</v>
      </c>
      <c r="F161" s="7">
        <f t="shared" si="10"/>
        <v>0</v>
      </c>
    </row>
    <row r="162" spans="1:7" x14ac:dyDescent="0.2">
      <c r="A162" s="4">
        <v>134</v>
      </c>
      <c r="B162" s="5" t="s">
        <v>58</v>
      </c>
      <c r="C162" s="6" t="s">
        <v>137</v>
      </c>
      <c r="D162" s="54">
        <v>0</v>
      </c>
      <c r="E162" s="55">
        <f>BPU!F161</f>
        <v>0</v>
      </c>
      <c r="F162" s="7">
        <f t="shared" si="10"/>
        <v>0</v>
      </c>
      <c r="G162" s="36">
        <f>SUM(F158:F162)</f>
        <v>0</v>
      </c>
    </row>
    <row r="163" spans="1:7" ht="12.75" customHeight="1" x14ac:dyDescent="0.2"/>
    <row r="164" spans="1:7" ht="12.75" customHeight="1" x14ac:dyDescent="0.2">
      <c r="A164" s="38" t="s">
        <v>138</v>
      </c>
      <c r="B164" s="30"/>
      <c r="C164" s="30"/>
      <c r="D164" s="30"/>
      <c r="E164" s="32"/>
      <c r="F164" s="31"/>
    </row>
    <row r="165" spans="1:7" x14ac:dyDescent="0.2">
      <c r="A165" s="4">
        <v>135</v>
      </c>
      <c r="B165" s="5" t="s">
        <v>49</v>
      </c>
      <c r="C165" s="6" t="s">
        <v>123</v>
      </c>
      <c r="D165" s="54">
        <v>36</v>
      </c>
      <c r="E165" s="55">
        <f>BPU!F164</f>
        <v>0</v>
      </c>
      <c r="F165" s="7">
        <f t="shared" ref="F165:F175" si="11">D165*E165</f>
        <v>0</v>
      </c>
    </row>
    <row r="166" spans="1:7" x14ac:dyDescent="0.2">
      <c r="A166" s="4">
        <v>136</v>
      </c>
      <c r="B166" s="5" t="s">
        <v>49</v>
      </c>
      <c r="C166" s="6" t="s">
        <v>139</v>
      </c>
      <c r="D166" s="54">
        <v>18</v>
      </c>
      <c r="E166" s="55">
        <f>BPU!F165</f>
        <v>0</v>
      </c>
      <c r="F166" s="7">
        <f t="shared" si="11"/>
        <v>0</v>
      </c>
    </row>
    <row r="167" spans="1:7" x14ac:dyDescent="0.2">
      <c r="A167" s="4">
        <v>137</v>
      </c>
      <c r="B167" s="5" t="s">
        <v>58</v>
      </c>
      <c r="C167" s="6" t="s">
        <v>140</v>
      </c>
      <c r="D167" s="54">
        <v>30</v>
      </c>
      <c r="E167" s="55">
        <f>BPU!F166</f>
        <v>0</v>
      </c>
      <c r="F167" s="7">
        <f t="shared" si="11"/>
        <v>0</v>
      </c>
    </row>
    <row r="168" spans="1:7" x14ac:dyDescent="0.2">
      <c r="A168" s="4">
        <v>138</v>
      </c>
      <c r="B168" s="5" t="s">
        <v>58</v>
      </c>
      <c r="C168" s="6" t="s">
        <v>141</v>
      </c>
      <c r="D168" s="40">
        <v>15</v>
      </c>
      <c r="E168" s="55">
        <f>BPU!F167</f>
        <v>0</v>
      </c>
      <c r="F168" s="7">
        <f t="shared" si="11"/>
        <v>0</v>
      </c>
    </row>
    <row r="169" spans="1:7" x14ac:dyDescent="0.2">
      <c r="A169" s="4">
        <v>139</v>
      </c>
      <c r="B169" s="5" t="s">
        <v>58</v>
      </c>
      <c r="C169" s="6" t="s">
        <v>142</v>
      </c>
      <c r="D169" s="54">
        <v>150</v>
      </c>
      <c r="E169" s="55">
        <f>BPU!F168</f>
        <v>0</v>
      </c>
      <c r="F169" s="7">
        <f t="shared" si="11"/>
        <v>0</v>
      </c>
    </row>
    <row r="170" spans="1:7" x14ac:dyDescent="0.2">
      <c r="A170" s="4">
        <v>140</v>
      </c>
      <c r="B170" s="5" t="s">
        <v>58</v>
      </c>
      <c r="C170" s="6" t="s">
        <v>143</v>
      </c>
      <c r="D170" s="39">
        <v>75</v>
      </c>
      <c r="E170" s="55">
        <f>BPU!F169</f>
        <v>0</v>
      </c>
      <c r="F170" s="7">
        <f t="shared" si="11"/>
        <v>0</v>
      </c>
    </row>
    <row r="171" spans="1:7" x14ac:dyDescent="0.2">
      <c r="A171" s="4">
        <v>141</v>
      </c>
      <c r="B171" s="5" t="s">
        <v>58</v>
      </c>
      <c r="C171" s="6" t="s">
        <v>144</v>
      </c>
      <c r="D171" s="54">
        <v>18</v>
      </c>
      <c r="E171" s="55">
        <f>BPU!F170</f>
        <v>0</v>
      </c>
      <c r="F171" s="7">
        <f t="shared" si="11"/>
        <v>0</v>
      </c>
    </row>
    <row r="172" spans="1:7" x14ac:dyDescent="0.2">
      <c r="A172" s="4">
        <v>142</v>
      </c>
      <c r="B172" s="5" t="s">
        <v>58</v>
      </c>
      <c r="C172" s="6" t="s">
        <v>145</v>
      </c>
      <c r="D172" s="39">
        <v>9</v>
      </c>
      <c r="E172" s="55">
        <f>BPU!F171</f>
        <v>0</v>
      </c>
      <c r="F172" s="7">
        <f t="shared" si="11"/>
        <v>0</v>
      </c>
    </row>
    <row r="173" spans="1:7" x14ac:dyDescent="0.2">
      <c r="A173" s="4">
        <v>143</v>
      </c>
      <c r="B173" s="5" t="s">
        <v>58</v>
      </c>
      <c r="C173" s="6" t="s">
        <v>146</v>
      </c>
      <c r="D173" s="54">
        <v>90</v>
      </c>
      <c r="E173" s="55">
        <f>BPU!F172</f>
        <v>0</v>
      </c>
      <c r="F173" s="7">
        <f t="shared" si="11"/>
        <v>0</v>
      </c>
    </row>
    <row r="174" spans="1:7" x14ac:dyDescent="0.2">
      <c r="A174" s="4">
        <v>144</v>
      </c>
      <c r="B174" s="5" t="s">
        <v>58</v>
      </c>
      <c r="C174" s="6" t="s">
        <v>147</v>
      </c>
      <c r="D174" s="39">
        <v>45</v>
      </c>
      <c r="E174" s="55">
        <f>BPU!F173</f>
        <v>0</v>
      </c>
      <c r="F174" s="7">
        <f t="shared" si="11"/>
        <v>0</v>
      </c>
    </row>
    <row r="175" spans="1:7" x14ac:dyDescent="0.2">
      <c r="A175" s="4">
        <v>145</v>
      </c>
      <c r="B175" s="5" t="s">
        <v>58</v>
      </c>
      <c r="C175" s="6" t="s">
        <v>148</v>
      </c>
      <c r="D175" s="54">
        <v>12</v>
      </c>
      <c r="E175" s="55">
        <f>BPU!F174</f>
        <v>0</v>
      </c>
      <c r="F175" s="7">
        <f t="shared" si="11"/>
        <v>0</v>
      </c>
      <c r="G175" s="36">
        <f>SUM(F165:F175)</f>
        <v>0</v>
      </c>
    </row>
    <row r="177" spans="1:7" ht="12.75" customHeight="1" x14ac:dyDescent="0.2">
      <c r="A177" s="38" t="s">
        <v>149</v>
      </c>
      <c r="B177" s="32"/>
      <c r="C177" s="32"/>
      <c r="D177" s="32"/>
      <c r="E177" s="32"/>
      <c r="F177" s="33"/>
    </row>
    <row r="178" spans="1:7" ht="22.5" x14ac:dyDescent="0.2">
      <c r="A178" s="16">
        <v>146</v>
      </c>
      <c r="B178" s="17" t="s">
        <v>58</v>
      </c>
      <c r="C178" s="6" t="s">
        <v>150</v>
      </c>
      <c r="D178" s="54">
        <v>60</v>
      </c>
      <c r="E178" s="55">
        <f>BPU!F177</f>
        <v>0</v>
      </c>
      <c r="F178" s="7">
        <f t="shared" ref="F178:F182" si="12">D178*E178</f>
        <v>0</v>
      </c>
    </row>
    <row r="179" spans="1:7" ht="33.75" x14ac:dyDescent="0.2">
      <c r="A179" s="16">
        <v>147</v>
      </c>
      <c r="B179" s="17" t="s">
        <v>58</v>
      </c>
      <c r="C179" s="6" t="s">
        <v>151</v>
      </c>
      <c r="D179" s="40">
        <v>30</v>
      </c>
      <c r="E179" s="55">
        <f>BPU!F178</f>
        <v>0</v>
      </c>
      <c r="F179" s="7">
        <f t="shared" si="12"/>
        <v>0</v>
      </c>
    </row>
    <row r="180" spans="1:7" ht="22.5" x14ac:dyDescent="0.2">
      <c r="A180" s="16">
        <v>148</v>
      </c>
      <c r="B180" s="17" t="s">
        <v>58</v>
      </c>
      <c r="C180" s="6" t="s">
        <v>152</v>
      </c>
      <c r="D180" s="54">
        <v>30</v>
      </c>
      <c r="E180" s="55">
        <f>BPU!F179</f>
        <v>0</v>
      </c>
      <c r="F180" s="7">
        <f t="shared" si="12"/>
        <v>0</v>
      </c>
    </row>
    <row r="181" spans="1:7" ht="22.5" x14ac:dyDescent="0.2">
      <c r="A181" s="16">
        <v>149</v>
      </c>
      <c r="B181" s="17" t="s">
        <v>58</v>
      </c>
      <c r="C181" s="6" t="s">
        <v>153</v>
      </c>
      <c r="D181" s="54">
        <v>18</v>
      </c>
      <c r="E181" s="55">
        <f>BPU!F180</f>
        <v>0</v>
      </c>
      <c r="F181" s="7">
        <f t="shared" si="12"/>
        <v>0</v>
      </c>
    </row>
    <row r="182" spans="1:7" ht="22.5" x14ac:dyDescent="0.2">
      <c r="A182" s="16">
        <v>150</v>
      </c>
      <c r="B182" s="17" t="s">
        <v>58</v>
      </c>
      <c r="C182" s="6" t="s">
        <v>154</v>
      </c>
      <c r="D182" s="54">
        <v>12</v>
      </c>
      <c r="E182" s="55">
        <f>BPU!F181</f>
        <v>0</v>
      </c>
      <c r="F182" s="7">
        <f t="shared" si="12"/>
        <v>0</v>
      </c>
      <c r="G182" s="36">
        <f>SUM(F178:F182)</f>
        <v>0</v>
      </c>
    </row>
    <row r="183" spans="1:7" x14ac:dyDescent="0.2">
      <c r="A183" s="38"/>
    </row>
    <row r="184" spans="1:7" ht="12.75" customHeight="1" x14ac:dyDescent="0.2">
      <c r="A184" s="38" t="s">
        <v>155</v>
      </c>
      <c r="B184" s="32"/>
      <c r="C184" s="32"/>
      <c r="D184" s="32"/>
      <c r="E184" s="32"/>
      <c r="F184" s="33"/>
    </row>
    <row r="185" spans="1:7" x14ac:dyDescent="0.2">
      <c r="A185" s="4">
        <v>151</v>
      </c>
      <c r="B185" s="5" t="s">
        <v>58</v>
      </c>
      <c r="C185" s="6" t="s">
        <v>156</v>
      </c>
      <c r="D185" s="54">
        <v>3</v>
      </c>
      <c r="E185" s="55">
        <f>BPU!F184</f>
        <v>0</v>
      </c>
      <c r="F185" s="7">
        <f t="shared" ref="F185:F188" si="13">D185*E185</f>
        <v>0</v>
      </c>
    </row>
    <row r="186" spans="1:7" x14ac:dyDescent="0.2">
      <c r="A186" s="4">
        <v>152</v>
      </c>
      <c r="B186" s="5" t="s">
        <v>58</v>
      </c>
      <c r="C186" s="6" t="s">
        <v>157</v>
      </c>
      <c r="D186" s="54">
        <v>0</v>
      </c>
      <c r="E186" s="55">
        <f>BPU!F185</f>
        <v>0</v>
      </c>
      <c r="F186" s="7">
        <f t="shared" si="13"/>
        <v>0</v>
      </c>
    </row>
    <row r="187" spans="1:7" x14ac:dyDescent="0.2">
      <c r="A187" s="4">
        <v>153</v>
      </c>
      <c r="B187" s="5" t="s">
        <v>58</v>
      </c>
      <c r="C187" s="6" t="s">
        <v>158</v>
      </c>
      <c r="D187" s="54">
        <v>0</v>
      </c>
      <c r="E187" s="55">
        <f>BPU!F186</f>
        <v>0</v>
      </c>
      <c r="F187" s="7">
        <f t="shared" si="13"/>
        <v>0</v>
      </c>
    </row>
    <row r="188" spans="1:7" x14ac:dyDescent="0.2">
      <c r="A188" s="4">
        <v>154</v>
      </c>
      <c r="B188" s="5" t="s">
        <v>58</v>
      </c>
      <c r="C188" s="6" t="s">
        <v>159</v>
      </c>
      <c r="D188" s="54">
        <v>3</v>
      </c>
      <c r="E188" s="55">
        <f>BPU!F187</f>
        <v>0</v>
      </c>
      <c r="F188" s="7">
        <f t="shared" si="13"/>
        <v>0</v>
      </c>
      <c r="G188" s="36">
        <f>SUM(F185:F188)</f>
        <v>0</v>
      </c>
    </row>
    <row r="190" spans="1:7" ht="12.75" customHeight="1" x14ac:dyDescent="0.2">
      <c r="A190" s="38" t="s">
        <v>160</v>
      </c>
      <c r="B190" s="34"/>
      <c r="C190" s="34"/>
      <c r="D190" s="34"/>
      <c r="E190" s="34"/>
      <c r="F190" s="35"/>
    </row>
    <row r="191" spans="1:7" x14ac:dyDescent="0.2">
      <c r="A191" s="4">
        <v>155</v>
      </c>
      <c r="B191" s="5" t="s">
        <v>49</v>
      </c>
      <c r="C191" s="6" t="s">
        <v>161</v>
      </c>
      <c r="D191" s="54">
        <v>21</v>
      </c>
      <c r="E191" s="55">
        <f>BPU!F190</f>
        <v>0</v>
      </c>
      <c r="F191" s="7">
        <f t="shared" ref="F191:F196" si="14">D191*E191</f>
        <v>0</v>
      </c>
    </row>
    <row r="192" spans="1:7" x14ac:dyDescent="0.2">
      <c r="A192" s="4">
        <v>156</v>
      </c>
      <c r="B192" s="5" t="s">
        <v>49</v>
      </c>
      <c r="C192" s="6" t="s">
        <v>162</v>
      </c>
      <c r="D192" s="40">
        <v>11</v>
      </c>
      <c r="E192" s="55">
        <f>BPU!F191</f>
        <v>0</v>
      </c>
      <c r="F192" s="7">
        <f t="shared" si="14"/>
        <v>0</v>
      </c>
    </row>
    <row r="193" spans="1:7" x14ac:dyDescent="0.2">
      <c r="A193" s="4">
        <v>157</v>
      </c>
      <c r="B193" s="5" t="s">
        <v>58</v>
      </c>
      <c r="C193" s="6" t="s">
        <v>163</v>
      </c>
      <c r="D193" s="54">
        <v>9</v>
      </c>
      <c r="E193" s="55">
        <f>BPU!F192</f>
        <v>0</v>
      </c>
      <c r="F193" s="7">
        <f t="shared" si="14"/>
        <v>0</v>
      </c>
    </row>
    <row r="194" spans="1:7" x14ac:dyDescent="0.2">
      <c r="A194" s="4">
        <v>158</v>
      </c>
      <c r="B194" s="5" t="s">
        <v>58</v>
      </c>
      <c r="C194" s="6" t="s">
        <v>164</v>
      </c>
      <c r="D194" s="40">
        <v>5</v>
      </c>
      <c r="E194" s="55">
        <f>BPU!F193</f>
        <v>0</v>
      </c>
      <c r="F194" s="7">
        <f t="shared" si="14"/>
        <v>0</v>
      </c>
    </row>
    <row r="195" spans="1:7" x14ac:dyDescent="0.2">
      <c r="A195" s="4">
        <v>159</v>
      </c>
      <c r="B195" s="5" t="s">
        <v>58</v>
      </c>
      <c r="C195" s="6" t="s">
        <v>165</v>
      </c>
      <c r="D195" s="54">
        <v>9</v>
      </c>
      <c r="E195" s="55">
        <f>BPU!F194</f>
        <v>0</v>
      </c>
      <c r="F195" s="7">
        <f t="shared" si="14"/>
        <v>0</v>
      </c>
    </row>
    <row r="196" spans="1:7" x14ac:dyDescent="0.2">
      <c r="A196" s="4">
        <v>160</v>
      </c>
      <c r="B196" s="5" t="s">
        <v>58</v>
      </c>
      <c r="C196" s="6" t="s">
        <v>166</v>
      </c>
      <c r="D196" s="54">
        <v>9</v>
      </c>
      <c r="E196" s="55">
        <f>BPU!F195</f>
        <v>0</v>
      </c>
      <c r="F196" s="7">
        <f t="shared" si="14"/>
        <v>0</v>
      </c>
      <c r="G196" s="36">
        <f>SUM(F191:F196)</f>
        <v>0</v>
      </c>
    </row>
    <row r="197" spans="1:7" ht="12.75" customHeight="1" x14ac:dyDescent="0.2"/>
    <row r="198" spans="1:7" ht="12.75" customHeight="1" x14ac:dyDescent="0.2">
      <c r="A198" s="38" t="s">
        <v>167</v>
      </c>
      <c r="B198" s="30"/>
      <c r="C198" s="30"/>
      <c r="D198" s="30"/>
      <c r="E198" s="30"/>
      <c r="F198" s="31"/>
    </row>
    <row r="199" spans="1:7" x14ac:dyDescent="0.2">
      <c r="A199" s="4">
        <v>161</v>
      </c>
      <c r="B199" s="5" t="s">
        <v>49</v>
      </c>
      <c r="C199" s="6" t="s">
        <v>168</v>
      </c>
      <c r="D199" s="54">
        <v>7</v>
      </c>
      <c r="E199" s="55">
        <f>BPU!F198</f>
        <v>0</v>
      </c>
      <c r="F199" s="7">
        <f t="shared" ref="F199:F218" si="15">D199*E199</f>
        <v>0</v>
      </c>
    </row>
    <row r="200" spans="1:7" x14ac:dyDescent="0.2">
      <c r="A200" s="4">
        <v>162</v>
      </c>
      <c r="B200" s="5" t="s">
        <v>49</v>
      </c>
      <c r="C200" s="6" t="s">
        <v>169</v>
      </c>
      <c r="D200" s="54">
        <v>15</v>
      </c>
      <c r="E200" s="55">
        <f>BPU!F199</f>
        <v>0</v>
      </c>
      <c r="F200" s="7">
        <f t="shared" si="15"/>
        <v>0</v>
      </c>
    </row>
    <row r="201" spans="1:7" x14ac:dyDescent="0.2">
      <c r="A201" s="4">
        <v>163</v>
      </c>
      <c r="B201" s="5" t="s">
        <v>49</v>
      </c>
      <c r="C201" s="6" t="s">
        <v>170</v>
      </c>
      <c r="D201" s="54">
        <v>12</v>
      </c>
      <c r="E201" s="55">
        <f>BPU!F200</f>
        <v>0</v>
      </c>
      <c r="F201" s="7">
        <f t="shared" si="15"/>
        <v>0</v>
      </c>
    </row>
    <row r="202" spans="1:7" x14ac:dyDescent="0.2">
      <c r="A202" s="4">
        <v>164</v>
      </c>
      <c r="B202" s="5" t="s">
        <v>49</v>
      </c>
      <c r="C202" s="6" t="s">
        <v>171</v>
      </c>
      <c r="D202" s="54">
        <v>15</v>
      </c>
      <c r="E202" s="55">
        <f>BPU!F201</f>
        <v>0</v>
      </c>
      <c r="F202" s="7">
        <f t="shared" si="15"/>
        <v>0</v>
      </c>
    </row>
    <row r="203" spans="1:7" x14ac:dyDescent="0.2">
      <c r="A203" s="4">
        <v>165</v>
      </c>
      <c r="B203" s="5" t="s">
        <v>49</v>
      </c>
      <c r="C203" s="6" t="s">
        <v>172</v>
      </c>
      <c r="D203" s="54">
        <v>12</v>
      </c>
      <c r="E203" s="55">
        <f>BPU!F202</f>
        <v>0</v>
      </c>
      <c r="F203" s="7">
        <f t="shared" si="15"/>
        <v>0</v>
      </c>
    </row>
    <row r="204" spans="1:7" x14ac:dyDescent="0.2">
      <c r="A204" s="4">
        <v>166</v>
      </c>
      <c r="B204" s="5" t="s">
        <v>49</v>
      </c>
      <c r="C204" s="6" t="s">
        <v>173</v>
      </c>
      <c r="D204" s="54">
        <v>15</v>
      </c>
      <c r="E204" s="55">
        <f>BPU!F203</f>
        <v>0</v>
      </c>
      <c r="F204" s="7">
        <f t="shared" si="15"/>
        <v>0</v>
      </c>
    </row>
    <row r="205" spans="1:7" x14ac:dyDescent="0.2">
      <c r="A205" s="4">
        <v>167</v>
      </c>
      <c r="B205" s="5" t="s">
        <v>49</v>
      </c>
      <c r="C205" s="6" t="s">
        <v>174</v>
      </c>
      <c r="D205" s="54">
        <v>12</v>
      </c>
      <c r="E205" s="55">
        <f>BPU!F204</f>
        <v>0</v>
      </c>
      <c r="F205" s="7">
        <f t="shared" si="15"/>
        <v>0</v>
      </c>
    </row>
    <row r="206" spans="1:7" x14ac:dyDescent="0.2">
      <c r="A206" s="4">
        <v>168</v>
      </c>
      <c r="B206" s="5" t="s">
        <v>49</v>
      </c>
      <c r="C206" s="6" t="s">
        <v>175</v>
      </c>
      <c r="D206" s="54">
        <v>15</v>
      </c>
      <c r="E206" s="55">
        <f>BPU!F205</f>
        <v>0</v>
      </c>
      <c r="F206" s="7">
        <f t="shared" si="15"/>
        <v>0</v>
      </c>
    </row>
    <row r="207" spans="1:7" x14ac:dyDescent="0.2">
      <c r="A207" s="4">
        <v>169</v>
      </c>
      <c r="B207" s="5" t="s">
        <v>49</v>
      </c>
      <c r="C207" s="6" t="s">
        <v>176</v>
      </c>
      <c r="D207" s="54">
        <v>12</v>
      </c>
      <c r="E207" s="55">
        <f>BPU!F206</f>
        <v>0</v>
      </c>
      <c r="F207" s="7">
        <f t="shared" si="15"/>
        <v>0</v>
      </c>
    </row>
    <row r="208" spans="1:7" x14ac:dyDescent="0.2">
      <c r="A208" s="4">
        <v>170</v>
      </c>
      <c r="B208" s="5" t="s">
        <v>58</v>
      </c>
      <c r="C208" s="6" t="s">
        <v>177</v>
      </c>
      <c r="D208" s="54">
        <v>12</v>
      </c>
      <c r="E208" s="55">
        <f>BPU!F207</f>
        <v>0</v>
      </c>
      <c r="F208" s="7">
        <f t="shared" si="15"/>
        <v>0</v>
      </c>
    </row>
    <row r="209" spans="1:7" x14ac:dyDescent="0.2">
      <c r="A209" s="4">
        <v>171</v>
      </c>
      <c r="B209" s="5" t="s">
        <v>58</v>
      </c>
      <c r="C209" s="6" t="s">
        <v>178</v>
      </c>
      <c r="D209" s="54">
        <v>12</v>
      </c>
      <c r="E209" s="55">
        <f>BPU!F208</f>
        <v>0</v>
      </c>
      <c r="F209" s="7">
        <f t="shared" si="15"/>
        <v>0</v>
      </c>
    </row>
    <row r="210" spans="1:7" x14ac:dyDescent="0.2">
      <c r="A210" s="4">
        <v>172</v>
      </c>
      <c r="B210" s="5" t="s">
        <v>58</v>
      </c>
      <c r="C210" s="6" t="s">
        <v>179</v>
      </c>
      <c r="D210" s="54">
        <v>15</v>
      </c>
      <c r="E210" s="55">
        <f>BPU!F209</f>
        <v>0</v>
      </c>
      <c r="F210" s="7">
        <f t="shared" si="15"/>
        <v>0</v>
      </c>
    </row>
    <row r="211" spans="1:7" x14ac:dyDescent="0.2">
      <c r="A211" s="4">
        <v>173</v>
      </c>
      <c r="B211" s="5" t="s">
        <v>58</v>
      </c>
      <c r="C211" s="6" t="s">
        <v>180</v>
      </c>
      <c r="D211" s="54">
        <v>12</v>
      </c>
      <c r="E211" s="55">
        <f>BPU!F210</f>
        <v>0</v>
      </c>
      <c r="F211" s="7">
        <f t="shared" si="15"/>
        <v>0</v>
      </c>
    </row>
    <row r="212" spans="1:7" x14ac:dyDescent="0.2">
      <c r="A212" s="4">
        <v>174</v>
      </c>
      <c r="B212" s="5" t="s">
        <v>58</v>
      </c>
      <c r="C212" s="6" t="s">
        <v>181</v>
      </c>
      <c r="D212" s="54">
        <v>15</v>
      </c>
      <c r="E212" s="55">
        <f>BPU!F211</f>
        <v>0</v>
      </c>
      <c r="F212" s="7">
        <f t="shared" si="15"/>
        <v>0</v>
      </c>
    </row>
    <row r="213" spans="1:7" x14ac:dyDescent="0.2">
      <c r="A213" s="4">
        <v>175</v>
      </c>
      <c r="B213" s="5" t="s">
        <v>58</v>
      </c>
      <c r="C213" s="6" t="s">
        <v>182</v>
      </c>
      <c r="D213" s="54">
        <v>12</v>
      </c>
      <c r="E213" s="55">
        <f>BPU!F212</f>
        <v>0</v>
      </c>
      <c r="F213" s="7">
        <f t="shared" si="15"/>
        <v>0</v>
      </c>
    </row>
    <row r="214" spans="1:7" x14ac:dyDescent="0.2">
      <c r="A214" s="4">
        <v>176</v>
      </c>
      <c r="B214" s="5" t="s">
        <v>58</v>
      </c>
      <c r="C214" s="6" t="s">
        <v>183</v>
      </c>
      <c r="D214" s="54">
        <v>15</v>
      </c>
      <c r="E214" s="55">
        <f>BPU!F213</f>
        <v>0</v>
      </c>
      <c r="F214" s="7">
        <f t="shared" si="15"/>
        <v>0</v>
      </c>
    </row>
    <row r="215" spans="1:7" x14ac:dyDescent="0.2">
      <c r="A215" s="4">
        <v>177</v>
      </c>
      <c r="B215" s="5" t="s">
        <v>58</v>
      </c>
      <c r="C215" s="6" t="s">
        <v>184</v>
      </c>
      <c r="D215" s="54">
        <v>12</v>
      </c>
      <c r="E215" s="55">
        <f>BPU!F214</f>
        <v>0</v>
      </c>
      <c r="F215" s="7">
        <f t="shared" si="15"/>
        <v>0</v>
      </c>
    </row>
    <row r="216" spans="1:7" x14ac:dyDescent="0.2">
      <c r="A216" s="4">
        <v>178</v>
      </c>
      <c r="B216" s="5" t="s">
        <v>58</v>
      </c>
      <c r="C216" s="6" t="s">
        <v>185</v>
      </c>
      <c r="D216" s="54">
        <v>18</v>
      </c>
      <c r="E216" s="55">
        <f>BPU!F215</f>
        <v>0</v>
      </c>
      <c r="F216" s="7">
        <f t="shared" si="15"/>
        <v>0</v>
      </c>
    </row>
    <row r="217" spans="1:7" ht="22.5" x14ac:dyDescent="0.2">
      <c r="A217" s="4">
        <v>179</v>
      </c>
      <c r="B217" s="5" t="s">
        <v>58</v>
      </c>
      <c r="C217" s="6" t="s">
        <v>186</v>
      </c>
      <c r="D217" s="54">
        <v>21</v>
      </c>
      <c r="E217" s="55">
        <f>BPU!F216</f>
        <v>0</v>
      </c>
      <c r="F217" s="7">
        <f t="shared" si="15"/>
        <v>0</v>
      </c>
    </row>
    <row r="218" spans="1:7" ht="22.5" x14ac:dyDescent="0.2">
      <c r="A218" s="4">
        <v>180</v>
      </c>
      <c r="B218" s="5" t="s">
        <v>58</v>
      </c>
      <c r="C218" s="6" t="s">
        <v>187</v>
      </c>
      <c r="D218" s="54">
        <v>20</v>
      </c>
      <c r="E218" s="55">
        <f>BPU!F217</f>
        <v>0</v>
      </c>
      <c r="F218" s="7">
        <f t="shared" si="15"/>
        <v>0</v>
      </c>
      <c r="G218">
        <f>SUM(F199:F218)</f>
        <v>0</v>
      </c>
    </row>
    <row r="219" spans="1:7" x14ac:dyDescent="0.2">
      <c r="A219" s="9"/>
      <c r="B219" s="18"/>
      <c r="C219" s="11"/>
      <c r="D219" s="19"/>
      <c r="F219" s="20"/>
    </row>
    <row r="220" spans="1:7" ht="12.75" customHeight="1" x14ac:dyDescent="0.2">
      <c r="A220" s="38" t="s">
        <v>188</v>
      </c>
      <c r="B220" s="34"/>
      <c r="C220" s="34"/>
      <c r="D220" s="34"/>
      <c r="E220" s="35"/>
      <c r="F220" s="35"/>
    </row>
    <row r="221" spans="1:7" x14ac:dyDescent="0.2">
      <c r="A221" s="4">
        <v>181</v>
      </c>
      <c r="B221" s="5" t="s">
        <v>58</v>
      </c>
      <c r="C221" s="6" t="s">
        <v>189</v>
      </c>
      <c r="D221" s="54">
        <v>12</v>
      </c>
      <c r="E221" s="55">
        <f>BPU!F220</f>
        <v>0</v>
      </c>
      <c r="F221" s="7">
        <f t="shared" ref="F221" si="16">D221*E221</f>
        <v>0</v>
      </c>
      <c r="G221" s="36">
        <f>F221</f>
        <v>0</v>
      </c>
    </row>
    <row r="223" spans="1:7" x14ac:dyDescent="0.2">
      <c r="A223" s="9"/>
      <c r="B223" s="18"/>
      <c r="C223" s="11"/>
      <c r="D223" s="19"/>
      <c r="F223" s="20"/>
    </row>
    <row r="224" spans="1:7" ht="21" customHeight="1" x14ac:dyDescent="0.2">
      <c r="A224" s="38" t="s">
        <v>190</v>
      </c>
      <c r="B224" s="34"/>
      <c r="C224" s="34"/>
      <c r="D224" s="34"/>
      <c r="E224" s="35"/>
      <c r="F224" s="35"/>
    </row>
    <row r="225" spans="1:7" x14ac:dyDescent="0.2">
      <c r="A225" s="4">
        <v>182</v>
      </c>
      <c r="B225" s="5" t="s">
        <v>49</v>
      </c>
      <c r="C225" s="6" t="s">
        <v>191</v>
      </c>
      <c r="D225" s="54">
        <v>33</v>
      </c>
      <c r="E225" s="55">
        <f>BPU!F224</f>
        <v>0</v>
      </c>
      <c r="F225" s="7">
        <f t="shared" ref="F225:F232" si="17">D225*E225</f>
        <v>0</v>
      </c>
    </row>
    <row r="226" spans="1:7" x14ac:dyDescent="0.2">
      <c r="A226" s="4">
        <v>183</v>
      </c>
      <c r="B226" s="5" t="s">
        <v>49</v>
      </c>
      <c r="C226" s="6" t="s">
        <v>192</v>
      </c>
      <c r="D226" s="54">
        <v>15</v>
      </c>
      <c r="E226" s="55">
        <f>BPU!F225</f>
        <v>0</v>
      </c>
      <c r="F226" s="7">
        <f t="shared" si="17"/>
        <v>0</v>
      </c>
    </row>
    <row r="227" spans="1:7" x14ac:dyDescent="0.2">
      <c r="A227" s="4">
        <v>184</v>
      </c>
      <c r="B227" s="5" t="s">
        <v>58</v>
      </c>
      <c r="C227" s="6" t="s">
        <v>193</v>
      </c>
      <c r="D227" s="54">
        <v>15</v>
      </c>
      <c r="E227" s="55">
        <f>BPU!F226</f>
        <v>0</v>
      </c>
      <c r="F227" s="7">
        <f t="shared" si="17"/>
        <v>0</v>
      </c>
    </row>
    <row r="228" spans="1:7" x14ac:dyDescent="0.2">
      <c r="A228" s="4">
        <v>185</v>
      </c>
      <c r="B228" s="5" t="s">
        <v>58</v>
      </c>
      <c r="C228" s="6" t="s">
        <v>194</v>
      </c>
      <c r="D228" s="54">
        <v>15</v>
      </c>
      <c r="E228" s="55">
        <f>BPU!F227</f>
        <v>0</v>
      </c>
      <c r="F228" s="7">
        <f t="shared" si="17"/>
        <v>0</v>
      </c>
    </row>
    <row r="229" spans="1:7" x14ac:dyDescent="0.2">
      <c r="A229" s="4">
        <v>186</v>
      </c>
      <c r="B229" s="5" t="s">
        <v>58</v>
      </c>
      <c r="C229" s="6" t="s">
        <v>195</v>
      </c>
      <c r="D229" s="54">
        <v>15</v>
      </c>
      <c r="E229" s="55">
        <f>BPU!F228</f>
        <v>0</v>
      </c>
      <c r="F229" s="7">
        <f t="shared" si="17"/>
        <v>0</v>
      </c>
    </row>
    <row r="230" spans="1:7" x14ac:dyDescent="0.2">
      <c r="A230" s="4">
        <v>187</v>
      </c>
      <c r="B230" s="5" t="s">
        <v>58</v>
      </c>
      <c r="C230" s="6" t="s">
        <v>196</v>
      </c>
      <c r="D230" s="54">
        <v>7</v>
      </c>
      <c r="E230" s="55">
        <f>BPU!F229</f>
        <v>0</v>
      </c>
      <c r="F230" s="7">
        <f t="shared" si="17"/>
        <v>0</v>
      </c>
    </row>
    <row r="231" spans="1:7" x14ac:dyDescent="0.2">
      <c r="A231" s="4">
        <v>188</v>
      </c>
      <c r="B231" s="5" t="s">
        <v>58</v>
      </c>
      <c r="C231" s="6" t="s">
        <v>197</v>
      </c>
      <c r="D231" s="54">
        <v>7</v>
      </c>
      <c r="E231" s="55">
        <f>BPU!F230</f>
        <v>0</v>
      </c>
      <c r="F231" s="7">
        <f t="shared" si="17"/>
        <v>0</v>
      </c>
    </row>
    <row r="232" spans="1:7" x14ac:dyDescent="0.2">
      <c r="A232" s="4">
        <v>189</v>
      </c>
      <c r="B232" s="5" t="s">
        <v>58</v>
      </c>
      <c r="C232" s="6" t="s">
        <v>198</v>
      </c>
      <c r="D232" s="54">
        <v>7</v>
      </c>
      <c r="E232" s="55">
        <f>BPU!F231</f>
        <v>0</v>
      </c>
      <c r="F232" s="7">
        <f t="shared" si="17"/>
        <v>0</v>
      </c>
      <c r="G232" s="36">
        <f>SUM(F225:F232)</f>
        <v>0</v>
      </c>
    </row>
    <row r="233" spans="1:7" x14ac:dyDescent="0.2">
      <c r="A233" s="9"/>
      <c r="B233" s="18"/>
      <c r="C233" s="11"/>
      <c r="D233" s="19"/>
      <c r="F233" s="20"/>
    </row>
    <row r="234" spans="1:7" ht="12.75" customHeight="1" x14ac:dyDescent="0.2">
      <c r="A234" s="38" t="s">
        <v>199</v>
      </c>
      <c r="B234" s="34"/>
      <c r="C234" s="34"/>
      <c r="D234" s="34"/>
      <c r="E234" s="35"/>
      <c r="F234" s="35"/>
    </row>
    <row r="235" spans="1:7" x14ac:dyDescent="0.2">
      <c r="A235" s="4">
        <v>190</v>
      </c>
      <c r="B235" s="5" t="s">
        <v>49</v>
      </c>
      <c r="C235" s="6" t="s">
        <v>191</v>
      </c>
      <c r="D235" s="54">
        <v>33</v>
      </c>
      <c r="E235" s="55">
        <f>BPU!F234</f>
        <v>0</v>
      </c>
      <c r="F235" s="7">
        <f t="shared" ref="F235:F259" si="18">D235*E235</f>
        <v>0</v>
      </c>
    </row>
    <row r="236" spans="1:7" x14ac:dyDescent="0.2">
      <c r="A236" s="4">
        <v>191</v>
      </c>
      <c r="B236" s="5" t="s">
        <v>49</v>
      </c>
      <c r="C236" s="6" t="s">
        <v>200</v>
      </c>
      <c r="D236" s="40">
        <v>17</v>
      </c>
      <c r="E236" s="55">
        <f>BPU!F235</f>
        <v>0</v>
      </c>
      <c r="F236" s="7">
        <f t="shared" si="18"/>
        <v>0</v>
      </c>
    </row>
    <row r="237" spans="1:7" x14ac:dyDescent="0.2">
      <c r="A237" s="4">
        <v>192</v>
      </c>
      <c r="B237" s="5" t="s">
        <v>58</v>
      </c>
      <c r="C237" s="6" t="s">
        <v>201</v>
      </c>
      <c r="D237" s="54">
        <v>3</v>
      </c>
      <c r="E237" s="55">
        <f>BPU!F236</f>
        <v>0</v>
      </c>
      <c r="F237" s="7">
        <f t="shared" si="18"/>
        <v>0</v>
      </c>
    </row>
    <row r="238" spans="1:7" x14ac:dyDescent="0.2">
      <c r="A238" s="4">
        <v>193</v>
      </c>
      <c r="B238" s="5" t="s">
        <v>58</v>
      </c>
      <c r="C238" s="6" t="s">
        <v>202</v>
      </c>
      <c r="D238" s="54">
        <v>3</v>
      </c>
      <c r="E238" s="55">
        <f>BPU!F237</f>
        <v>0</v>
      </c>
      <c r="F238" s="7">
        <f t="shared" si="18"/>
        <v>0</v>
      </c>
    </row>
    <row r="239" spans="1:7" x14ac:dyDescent="0.2">
      <c r="A239" s="4">
        <v>194</v>
      </c>
      <c r="B239" s="5" t="s">
        <v>58</v>
      </c>
      <c r="C239" s="6" t="s">
        <v>203</v>
      </c>
      <c r="D239" s="54">
        <v>3</v>
      </c>
      <c r="E239" s="55">
        <f>BPU!F238</f>
        <v>0</v>
      </c>
      <c r="F239" s="7">
        <f t="shared" si="18"/>
        <v>0</v>
      </c>
    </row>
    <row r="240" spans="1:7" x14ac:dyDescent="0.2">
      <c r="A240" s="4">
        <v>195</v>
      </c>
      <c r="B240" s="5" t="s">
        <v>58</v>
      </c>
      <c r="C240" s="6" t="s">
        <v>204</v>
      </c>
      <c r="D240" s="54">
        <v>3</v>
      </c>
      <c r="E240" s="55">
        <f>BPU!F239</f>
        <v>0</v>
      </c>
      <c r="F240" s="7">
        <f t="shared" si="18"/>
        <v>0</v>
      </c>
    </row>
    <row r="241" spans="1:6" x14ac:dyDescent="0.2">
      <c r="A241" s="4">
        <v>196</v>
      </c>
      <c r="B241" s="5" t="s">
        <v>58</v>
      </c>
      <c r="C241" s="6" t="s">
        <v>205</v>
      </c>
      <c r="D241" s="54">
        <v>3</v>
      </c>
      <c r="E241" s="55">
        <f>BPU!F240</f>
        <v>0</v>
      </c>
      <c r="F241" s="7">
        <f t="shared" si="18"/>
        <v>0</v>
      </c>
    </row>
    <row r="242" spans="1:6" x14ac:dyDescent="0.2">
      <c r="A242" s="4">
        <v>197</v>
      </c>
      <c r="B242" s="5" t="s">
        <v>58</v>
      </c>
      <c r="C242" s="6" t="s">
        <v>206</v>
      </c>
      <c r="D242" s="54">
        <v>3</v>
      </c>
      <c r="E242" s="55">
        <f>BPU!F241</f>
        <v>0</v>
      </c>
      <c r="F242" s="7">
        <f t="shared" si="18"/>
        <v>0</v>
      </c>
    </row>
    <row r="243" spans="1:6" x14ac:dyDescent="0.2">
      <c r="A243" s="4">
        <v>198</v>
      </c>
      <c r="B243" s="5" t="s">
        <v>58</v>
      </c>
      <c r="C243" s="6" t="s">
        <v>207</v>
      </c>
      <c r="D243" s="54">
        <v>3</v>
      </c>
      <c r="E243" s="55">
        <f>BPU!F242</f>
        <v>0</v>
      </c>
      <c r="F243" s="7">
        <f t="shared" si="18"/>
        <v>0</v>
      </c>
    </row>
    <row r="244" spans="1:6" x14ac:dyDescent="0.2">
      <c r="A244" s="4">
        <v>199</v>
      </c>
      <c r="B244" s="5" t="s">
        <v>58</v>
      </c>
      <c r="C244" s="6" t="s">
        <v>208</v>
      </c>
      <c r="D244" s="54">
        <v>3</v>
      </c>
      <c r="E244" s="55">
        <f>BPU!F243</f>
        <v>0</v>
      </c>
      <c r="F244" s="7">
        <f t="shared" si="18"/>
        <v>0</v>
      </c>
    </row>
    <row r="245" spans="1:6" x14ac:dyDescent="0.2">
      <c r="A245" s="4">
        <v>200</v>
      </c>
      <c r="B245" s="5" t="s">
        <v>58</v>
      </c>
      <c r="C245" s="6" t="s">
        <v>209</v>
      </c>
      <c r="D245" s="54">
        <v>3</v>
      </c>
      <c r="E245" s="55">
        <f>BPU!F244</f>
        <v>0</v>
      </c>
      <c r="F245" s="7">
        <f t="shared" si="18"/>
        <v>0</v>
      </c>
    </row>
    <row r="246" spans="1:6" x14ac:dyDescent="0.2">
      <c r="A246" s="4">
        <v>201</v>
      </c>
      <c r="B246" s="5" t="s">
        <v>58</v>
      </c>
      <c r="C246" s="6" t="s">
        <v>210</v>
      </c>
      <c r="D246" s="54">
        <v>3</v>
      </c>
      <c r="E246" s="55">
        <f>BPU!F245</f>
        <v>0</v>
      </c>
      <c r="F246" s="7">
        <f t="shared" si="18"/>
        <v>0</v>
      </c>
    </row>
    <row r="247" spans="1:6" ht="14.25" customHeight="1" x14ac:dyDescent="0.2">
      <c r="A247" s="4">
        <v>202</v>
      </c>
      <c r="B247" s="5" t="s">
        <v>58</v>
      </c>
      <c r="C247" s="6" t="s">
        <v>211</v>
      </c>
      <c r="D247" s="54">
        <v>3</v>
      </c>
      <c r="E247" s="55">
        <f>BPU!F246</f>
        <v>0</v>
      </c>
      <c r="F247" s="7">
        <f t="shared" si="18"/>
        <v>0</v>
      </c>
    </row>
    <row r="248" spans="1:6" x14ac:dyDescent="0.2">
      <c r="A248" s="4">
        <v>203</v>
      </c>
      <c r="B248" s="5" t="s">
        <v>58</v>
      </c>
      <c r="C248" s="6" t="s">
        <v>212</v>
      </c>
      <c r="D248" s="54">
        <v>3</v>
      </c>
      <c r="E248" s="55">
        <f>BPU!F247</f>
        <v>0</v>
      </c>
      <c r="F248" s="7">
        <f t="shared" si="18"/>
        <v>0</v>
      </c>
    </row>
    <row r="249" spans="1:6" x14ac:dyDescent="0.2">
      <c r="A249" s="4">
        <v>204</v>
      </c>
      <c r="B249" s="5" t="s">
        <v>58</v>
      </c>
      <c r="C249" s="6" t="s">
        <v>213</v>
      </c>
      <c r="D249" s="54">
        <v>0</v>
      </c>
      <c r="E249" s="55">
        <f>BPU!F248</f>
        <v>0</v>
      </c>
      <c r="F249" s="7">
        <f t="shared" si="18"/>
        <v>0</v>
      </c>
    </row>
    <row r="250" spans="1:6" x14ac:dyDescent="0.2">
      <c r="A250" s="4">
        <v>205</v>
      </c>
      <c r="B250" s="5" t="s">
        <v>58</v>
      </c>
      <c r="C250" s="6" t="s">
        <v>214</v>
      </c>
      <c r="D250" s="54">
        <v>0</v>
      </c>
      <c r="E250" s="55">
        <f>BPU!F249</f>
        <v>0</v>
      </c>
      <c r="F250" s="7">
        <f t="shared" si="18"/>
        <v>0</v>
      </c>
    </row>
    <row r="251" spans="1:6" x14ac:dyDescent="0.2">
      <c r="A251" s="4">
        <v>206</v>
      </c>
      <c r="B251" s="5" t="s">
        <v>58</v>
      </c>
      <c r="C251" s="6" t="s">
        <v>215</v>
      </c>
      <c r="D251" s="54">
        <v>0</v>
      </c>
      <c r="E251" s="55">
        <f>BPU!F250</f>
        <v>0</v>
      </c>
      <c r="F251" s="7">
        <f t="shared" si="18"/>
        <v>0</v>
      </c>
    </row>
    <row r="252" spans="1:6" x14ac:dyDescent="0.2">
      <c r="A252" s="4">
        <v>207</v>
      </c>
      <c r="B252" s="5" t="s">
        <v>58</v>
      </c>
      <c r="C252" s="6" t="s">
        <v>216</v>
      </c>
      <c r="D252" s="54">
        <v>12</v>
      </c>
      <c r="E252" s="55">
        <f>BPU!F251</f>
        <v>0</v>
      </c>
      <c r="F252" s="7">
        <f t="shared" si="18"/>
        <v>0</v>
      </c>
    </row>
    <row r="253" spans="1:6" x14ac:dyDescent="0.2">
      <c r="A253" s="4">
        <v>208</v>
      </c>
      <c r="B253" s="5" t="s">
        <v>58</v>
      </c>
      <c r="C253" s="6" t="s">
        <v>217</v>
      </c>
      <c r="D253" s="54">
        <v>12</v>
      </c>
      <c r="E253" s="55">
        <f>BPU!F252</f>
        <v>0</v>
      </c>
      <c r="F253" s="7">
        <f t="shared" si="18"/>
        <v>0</v>
      </c>
    </row>
    <row r="254" spans="1:6" x14ac:dyDescent="0.2">
      <c r="A254" s="4">
        <v>209</v>
      </c>
      <c r="B254" s="5" t="s">
        <v>58</v>
      </c>
      <c r="C254" s="6" t="s">
        <v>218</v>
      </c>
      <c r="D254" s="54">
        <v>9</v>
      </c>
      <c r="E254" s="55">
        <f>BPU!F253</f>
        <v>0</v>
      </c>
      <c r="F254" s="7">
        <f t="shared" si="18"/>
        <v>0</v>
      </c>
    </row>
    <row r="255" spans="1:6" x14ac:dyDescent="0.2">
      <c r="A255" s="4">
        <v>210</v>
      </c>
      <c r="B255" s="5" t="s">
        <v>58</v>
      </c>
      <c r="C255" s="6" t="s">
        <v>219</v>
      </c>
      <c r="D255" s="54">
        <v>0</v>
      </c>
      <c r="E255" s="55">
        <f>BPU!F254</f>
        <v>0</v>
      </c>
      <c r="F255" s="7">
        <f t="shared" si="18"/>
        <v>0</v>
      </c>
    </row>
    <row r="256" spans="1:6" x14ac:dyDescent="0.2">
      <c r="A256" s="4">
        <v>211</v>
      </c>
      <c r="B256" s="5" t="s">
        <v>58</v>
      </c>
      <c r="C256" s="6" t="s">
        <v>220</v>
      </c>
      <c r="D256" s="54">
        <v>0</v>
      </c>
      <c r="E256" s="55">
        <f>BPU!F255</f>
        <v>0</v>
      </c>
      <c r="F256" s="7">
        <f t="shared" si="18"/>
        <v>0</v>
      </c>
    </row>
    <row r="257" spans="1:7" ht="22.5" x14ac:dyDescent="0.2">
      <c r="A257" s="4">
        <v>212</v>
      </c>
      <c r="B257" s="5" t="s">
        <v>58</v>
      </c>
      <c r="C257" s="6" t="s">
        <v>221</v>
      </c>
      <c r="D257" s="54">
        <v>9</v>
      </c>
      <c r="E257" s="55">
        <f>BPU!F256</f>
        <v>0</v>
      </c>
      <c r="F257" s="7">
        <f t="shared" si="18"/>
        <v>0</v>
      </c>
    </row>
    <row r="258" spans="1:7" ht="22.5" x14ac:dyDescent="0.2">
      <c r="A258" s="4">
        <v>213</v>
      </c>
      <c r="B258" s="5" t="s">
        <v>58</v>
      </c>
      <c r="C258" s="6" t="s">
        <v>222</v>
      </c>
      <c r="D258" s="54">
        <v>9</v>
      </c>
      <c r="E258" s="55">
        <f>BPU!F257</f>
        <v>0</v>
      </c>
      <c r="F258" s="7">
        <f t="shared" si="18"/>
        <v>0</v>
      </c>
    </row>
    <row r="259" spans="1:7" ht="22.5" x14ac:dyDescent="0.2">
      <c r="A259" s="4">
        <v>214</v>
      </c>
      <c r="B259" s="5" t="s">
        <v>58</v>
      </c>
      <c r="C259" s="6" t="s">
        <v>223</v>
      </c>
      <c r="D259" s="54">
        <v>12</v>
      </c>
      <c r="E259" s="55">
        <f>BPU!F258</f>
        <v>0</v>
      </c>
      <c r="F259" s="7">
        <f t="shared" si="18"/>
        <v>0</v>
      </c>
      <c r="G259" s="36">
        <f>SUM(F235:F259)</f>
        <v>0</v>
      </c>
    </row>
    <row r="260" spans="1:7" x14ac:dyDescent="0.2">
      <c r="A260" s="13"/>
      <c r="B260" s="13"/>
      <c r="C260" s="28"/>
      <c r="D260" s="14"/>
      <c r="F260" s="14"/>
    </row>
    <row r="261" spans="1:7" ht="12.75" customHeight="1" x14ac:dyDescent="0.2">
      <c r="A261" s="38" t="s">
        <v>224</v>
      </c>
      <c r="B261" s="34"/>
      <c r="C261" s="34"/>
      <c r="D261" s="34"/>
      <c r="E261" s="35"/>
      <c r="F261" s="35"/>
    </row>
    <row r="262" spans="1:7" ht="22.5" x14ac:dyDescent="0.2">
      <c r="A262" s="4">
        <v>215</v>
      </c>
      <c r="B262" s="5" t="s">
        <v>58</v>
      </c>
      <c r="C262" s="6" t="s">
        <v>225</v>
      </c>
      <c r="D262" s="54">
        <v>12</v>
      </c>
      <c r="E262" s="55">
        <f>BPU!F261</f>
        <v>0</v>
      </c>
      <c r="F262" s="7">
        <f t="shared" ref="F262:F264" si="19">D262*E262</f>
        <v>0</v>
      </c>
    </row>
    <row r="263" spans="1:7" ht="22.5" x14ac:dyDescent="0.2">
      <c r="A263" s="4">
        <v>216</v>
      </c>
      <c r="B263" s="5" t="s">
        <v>58</v>
      </c>
      <c r="C263" s="6" t="s">
        <v>226</v>
      </c>
      <c r="D263" s="54">
        <v>0</v>
      </c>
      <c r="E263" s="55">
        <f>BPU!F262</f>
        <v>0</v>
      </c>
      <c r="F263" s="7">
        <f t="shared" si="19"/>
        <v>0</v>
      </c>
    </row>
    <row r="264" spans="1:7" x14ac:dyDescent="0.2">
      <c r="A264" s="4">
        <v>217</v>
      </c>
      <c r="B264" s="5" t="s">
        <v>58</v>
      </c>
      <c r="C264" s="6" t="s">
        <v>227</v>
      </c>
      <c r="D264" s="54">
        <v>0</v>
      </c>
      <c r="E264" s="55">
        <f>BPU!F263</f>
        <v>0</v>
      </c>
      <c r="F264" s="7">
        <f t="shared" si="19"/>
        <v>0</v>
      </c>
      <c r="G264" s="36">
        <f>SUM(F262:F264)</f>
        <v>0</v>
      </c>
    </row>
    <row r="266" spans="1:7" ht="12.75" customHeight="1" x14ac:dyDescent="0.2">
      <c r="A266" s="38" t="s">
        <v>228</v>
      </c>
      <c r="B266" s="34"/>
      <c r="C266" s="34"/>
      <c r="D266" s="34"/>
      <c r="E266" s="35"/>
      <c r="F266" s="35"/>
    </row>
    <row r="267" spans="1:7" ht="33.75" x14ac:dyDescent="0.2">
      <c r="A267" s="4">
        <v>218</v>
      </c>
      <c r="B267" s="5" t="s">
        <v>58</v>
      </c>
      <c r="C267" s="6" t="s">
        <v>229</v>
      </c>
      <c r="D267" s="54">
        <v>45</v>
      </c>
      <c r="E267" s="55">
        <f>BPU!F266</f>
        <v>0</v>
      </c>
      <c r="F267" s="7">
        <f t="shared" ref="F267:F270" si="20">D267*E267</f>
        <v>0</v>
      </c>
    </row>
    <row r="268" spans="1:7" ht="22.5" x14ac:dyDescent="0.2">
      <c r="A268" s="4">
        <v>219</v>
      </c>
      <c r="B268" s="5" t="s">
        <v>58</v>
      </c>
      <c r="C268" s="6" t="s">
        <v>230</v>
      </c>
      <c r="D268" s="54">
        <v>0</v>
      </c>
      <c r="E268" s="55">
        <f>BPU!F267</f>
        <v>0</v>
      </c>
      <c r="F268" s="7">
        <f t="shared" si="20"/>
        <v>0</v>
      </c>
    </row>
    <row r="269" spans="1:7" ht="33.75" x14ac:dyDescent="0.2">
      <c r="A269" s="4">
        <v>220</v>
      </c>
      <c r="B269" s="5" t="s">
        <v>58</v>
      </c>
      <c r="C269" s="6" t="s">
        <v>231</v>
      </c>
      <c r="D269" s="54">
        <v>0</v>
      </c>
      <c r="E269" s="55">
        <f>BPU!F268</f>
        <v>0</v>
      </c>
      <c r="F269" s="7">
        <f t="shared" si="20"/>
        <v>0</v>
      </c>
    </row>
    <row r="270" spans="1:7" ht="22.5" x14ac:dyDescent="0.2">
      <c r="A270" s="4">
        <v>221</v>
      </c>
      <c r="B270" s="5" t="s">
        <v>58</v>
      </c>
      <c r="C270" s="6" t="s">
        <v>232</v>
      </c>
      <c r="D270" s="54">
        <v>0</v>
      </c>
      <c r="E270" s="55">
        <f>BPU!F269</f>
        <v>0</v>
      </c>
      <c r="F270" s="7">
        <f t="shared" si="20"/>
        <v>0</v>
      </c>
      <c r="G270" s="36">
        <f>SUM(F267:F270)</f>
        <v>0</v>
      </c>
    </row>
    <row r="273" spans="1:7" ht="12.75" customHeight="1" x14ac:dyDescent="0.2">
      <c r="A273" s="38" t="s">
        <v>233</v>
      </c>
      <c r="B273" s="34"/>
      <c r="C273" s="34"/>
      <c r="D273" s="34"/>
      <c r="E273" s="34"/>
      <c r="F273" s="35"/>
    </row>
    <row r="274" spans="1:7" x14ac:dyDescent="0.2">
      <c r="A274" s="4">
        <v>222</v>
      </c>
      <c r="B274" s="5" t="s">
        <v>58</v>
      </c>
      <c r="C274" s="6" t="s">
        <v>234</v>
      </c>
      <c r="D274" s="54">
        <v>0</v>
      </c>
      <c r="E274" s="55">
        <f>BPU!F273</f>
        <v>0</v>
      </c>
      <c r="F274" s="7">
        <f t="shared" ref="F274:F276" si="21">D274*E274</f>
        <v>0</v>
      </c>
    </row>
    <row r="275" spans="1:7" x14ac:dyDescent="0.2">
      <c r="A275" s="4">
        <v>223</v>
      </c>
      <c r="B275" s="5" t="s">
        <v>58</v>
      </c>
      <c r="C275" s="6" t="s">
        <v>235</v>
      </c>
      <c r="D275" s="54">
        <v>30</v>
      </c>
      <c r="E275" s="55">
        <f>BPU!F274</f>
        <v>0</v>
      </c>
      <c r="F275" s="7">
        <f t="shared" si="21"/>
        <v>0</v>
      </c>
    </row>
    <row r="276" spans="1:7" x14ac:dyDescent="0.2">
      <c r="A276" s="4">
        <v>224</v>
      </c>
      <c r="B276" s="5" t="s">
        <v>58</v>
      </c>
      <c r="C276" s="6" t="s">
        <v>236</v>
      </c>
      <c r="D276" s="54">
        <v>0</v>
      </c>
      <c r="E276" s="55">
        <f>BPU!F275</f>
        <v>0</v>
      </c>
      <c r="F276" s="7">
        <f t="shared" si="21"/>
        <v>0</v>
      </c>
      <c r="G276" s="36">
        <f>SUM(F274:F276)</f>
        <v>0</v>
      </c>
    </row>
    <row r="279" spans="1:7" ht="12.75" customHeight="1" x14ac:dyDescent="0.2">
      <c r="A279" s="38" t="s">
        <v>237</v>
      </c>
      <c r="B279" s="34"/>
      <c r="C279" s="34"/>
      <c r="D279" s="34"/>
      <c r="E279" s="34"/>
      <c r="F279" s="35"/>
    </row>
    <row r="280" spans="1:7" x14ac:dyDescent="0.2">
      <c r="A280" s="4">
        <v>225</v>
      </c>
      <c r="B280" s="5" t="s">
        <v>58</v>
      </c>
      <c r="C280" s="6" t="s">
        <v>238</v>
      </c>
      <c r="D280" s="54">
        <v>15</v>
      </c>
      <c r="E280" s="55">
        <f>BPU!F279</f>
        <v>0</v>
      </c>
      <c r="F280" s="7">
        <f t="shared" ref="F280:F285" si="22">D280*E280</f>
        <v>0</v>
      </c>
    </row>
    <row r="281" spans="1:7" x14ac:dyDescent="0.2">
      <c r="A281" s="4">
        <v>226</v>
      </c>
      <c r="B281" s="5" t="s">
        <v>58</v>
      </c>
      <c r="C281" s="6" t="s">
        <v>239</v>
      </c>
      <c r="D281" s="54">
        <v>15</v>
      </c>
      <c r="E281" s="55">
        <f>BPU!F280</f>
        <v>0</v>
      </c>
      <c r="F281" s="7">
        <f t="shared" si="22"/>
        <v>0</v>
      </c>
    </row>
    <row r="282" spans="1:7" x14ac:dyDescent="0.2">
      <c r="A282" s="4">
        <v>227</v>
      </c>
      <c r="B282" s="5" t="s">
        <v>58</v>
      </c>
      <c r="C282" s="6" t="s">
        <v>240</v>
      </c>
      <c r="D282" s="54">
        <v>15</v>
      </c>
      <c r="E282" s="55">
        <f>BPU!F281</f>
        <v>0</v>
      </c>
      <c r="F282" s="7">
        <f t="shared" si="22"/>
        <v>0</v>
      </c>
    </row>
    <row r="283" spans="1:7" ht="22.5" x14ac:dyDescent="0.2">
      <c r="A283" s="4">
        <v>228</v>
      </c>
      <c r="B283" s="5" t="s">
        <v>58</v>
      </c>
      <c r="C283" s="6" t="s">
        <v>241</v>
      </c>
      <c r="D283" s="54">
        <v>30</v>
      </c>
      <c r="E283" s="55">
        <f>BPU!F282</f>
        <v>0</v>
      </c>
      <c r="F283" s="7">
        <f t="shared" si="22"/>
        <v>0</v>
      </c>
    </row>
    <row r="284" spans="1:7" ht="22.5" x14ac:dyDescent="0.2">
      <c r="A284" s="4">
        <v>229</v>
      </c>
      <c r="B284" s="5" t="s">
        <v>58</v>
      </c>
      <c r="C284" s="6" t="s">
        <v>242</v>
      </c>
      <c r="D284" s="54">
        <v>30</v>
      </c>
      <c r="E284" s="55">
        <f>BPU!F283</f>
        <v>0</v>
      </c>
      <c r="F284" s="7">
        <f t="shared" si="22"/>
        <v>0</v>
      </c>
    </row>
    <row r="285" spans="1:7" x14ac:dyDescent="0.2">
      <c r="A285" s="4">
        <v>230</v>
      </c>
      <c r="B285" s="5" t="s">
        <v>58</v>
      </c>
      <c r="C285" s="6" t="s">
        <v>243</v>
      </c>
      <c r="D285" s="54">
        <v>30</v>
      </c>
      <c r="E285" s="55">
        <f>BPU!F284</f>
        <v>0</v>
      </c>
      <c r="F285" s="7">
        <f t="shared" si="22"/>
        <v>0</v>
      </c>
      <c r="G285" s="36">
        <f>SUM(F280:F285)</f>
        <v>0</v>
      </c>
    </row>
    <row r="286" spans="1:7" ht="13.5" thickBot="1" x14ac:dyDescent="0.25"/>
    <row r="287" spans="1:7" ht="13.5" thickBot="1" x14ac:dyDescent="0.25">
      <c r="A287" s="58"/>
      <c r="B287" s="59"/>
      <c r="C287" s="59"/>
      <c r="D287" s="60"/>
      <c r="E287" s="61" t="s">
        <v>250</v>
      </c>
      <c r="F287" s="62">
        <f>SUM(G285+G276+G270+G264+G259+G232+G221+G218+G196+G188+G182+G175+G162+G155+G147+G142+G134+G128+G100+G75+G65+G45)</f>
        <v>0</v>
      </c>
    </row>
    <row r="288" spans="1:7" x14ac:dyDescent="0.2">
      <c r="A288" s="83" t="s">
        <v>2</v>
      </c>
      <c r="B288" s="83"/>
      <c r="C288" s="83"/>
      <c r="D288" s="88">
        <f>BPU!D3</f>
        <v>0</v>
      </c>
      <c r="E288" s="89"/>
      <c r="F288" s="90"/>
    </row>
    <row r="289" spans="2:6" x14ac:dyDescent="0.2">
      <c r="B289" s="63"/>
      <c r="C289" s="63"/>
      <c r="D289" s="63"/>
      <c r="E289" s="64" t="s">
        <v>254</v>
      </c>
      <c r="F289" s="65">
        <f>F287/3</f>
        <v>0</v>
      </c>
    </row>
  </sheetData>
  <sheetProtection algorithmName="SHA-512" hashValue="UFnABQK4yYUUws3GjIh8Woy+OzapmEk9ynhiXXvGxhpV/+aFynNIsd32+iOeY5gqkGjp3LH+8ZH6J8anDXhOiw==" saltValue="dhX+Cbd/H1EpnCJTERK0NQ==" spinCount="100000" sheet="1" objects="1" scenarios="1" selectLockedCells="1" autoFilter="0"/>
  <mergeCells count="5">
    <mergeCell ref="A1:F1"/>
    <mergeCell ref="A3:C3"/>
    <mergeCell ref="D3:F3"/>
    <mergeCell ref="A288:C288"/>
    <mergeCell ref="D288:F288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9" orientation="portrait" r:id="rId1"/>
  <headerFooter scaleWithDoc="0" alignWithMargins="0">
    <oddHeader>&amp;C&amp;8Détail Quantitatif Estimatif (DQE) - 25GC010</oddHeader>
    <oddFooter>&amp;CPage &amp;P de &amp;N</oddFooter>
  </headerFooter>
  <rowBreaks count="4" manualBreakCount="4">
    <brk id="45" max="16383" man="1"/>
    <brk id="100" max="5" man="1"/>
    <brk id="162" max="5" man="1"/>
    <brk id="218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EA4777A7147E43A959CCC6B1E2C67F" ma:contentTypeVersion="4" ma:contentTypeDescription="Create a new document." ma:contentTypeScope="" ma:versionID="365c16b9bb2f593b98318484593fd1b2">
  <xsd:schema xmlns:xsd="http://www.w3.org/2001/XMLSchema" xmlns:xs="http://www.w3.org/2001/XMLSchema" xmlns:p="http://schemas.microsoft.com/office/2006/metadata/properties" xmlns:ns2="1c845644-0ca6-49bb-b493-80ed5820e329" targetNamespace="http://schemas.microsoft.com/office/2006/metadata/properties" ma:root="true" ma:fieldsID="791c45a167ba417086e8bd6d00809f8f" ns2:_="">
    <xsd:import namespace="1c845644-0ca6-49bb-b493-80ed5820e3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845644-0ca6-49bb-b493-80ed5820e3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C0ECE9-DB10-4BE2-A769-EC6ECBF806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13D1CC-55B4-4EC8-B659-7B7BF41AE5A8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1c845644-0ca6-49bb-b493-80ed5820e32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B64F55-EA98-4FC0-ACB2-398ADE2553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845644-0ca6-49bb-b493-80ed5820e3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8</vt:i4>
      </vt:variant>
    </vt:vector>
  </HeadingPairs>
  <TitlesOfParts>
    <vt:vector size="10" baseType="lpstr">
      <vt:lpstr>BPU</vt:lpstr>
      <vt:lpstr>DQE</vt:lpstr>
      <vt:lpstr>BPU!Impression_des_titres</vt:lpstr>
      <vt:lpstr>DQE!Impression_des_titres</vt:lpstr>
      <vt:lpstr>BPU!Print_Area</vt:lpstr>
      <vt:lpstr>DQE!Print_Area</vt:lpstr>
      <vt:lpstr>BPU!Print_Titles</vt:lpstr>
      <vt:lpstr>DQE!Print_Titles</vt:lpstr>
      <vt:lpstr>BPU!Zone_d_impression</vt:lpstr>
      <vt:lpstr>DQE!Zone_d_impression</vt:lpstr>
    </vt:vector>
  </TitlesOfParts>
  <Manager/>
  <Company>Agence de l'eau Loire-Bretagne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BROCHIER Christophe</dc:creator>
  <cp:keywords/>
  <dc:description/>
  <cp:lastModifiedBy>Christophe BROCHIER</cp:lastModifiedBy>
  <cp:revision/>
  <cp:lastPrinted>2025-04-23T15:32:58Z</cp:lastPrinted>
  <dcterms:created xsi:type="dcterms:W3CDTF">2020-08-31T12:34:52Z</dcterms:created>
  <dcterms:modified xsi:type="dcterms:W3CDTF">2025-04-23T15:38:34Z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0x01010042EA4777A7147E43A959CCC6B1E2C67F</vt:lpwstr>
  </property>
</Properties>
</file>